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1"/>
  </bookViews>
  <sheets>
    <sheet name="Plan1" sheetId="1" r:id="rId1"/>
    <sheet name="Plan2" sheetId="2" r:id="rId2"/>
  </sheets>
  <definedNames/>
  <calcPr calcId="152511"/>
  <pivotCaches>
    <pivotCache cacheId="22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<sst xmlns="http://schemas.openxmlformats.org/spreadsheetml/2006/main" count="330" uniqueCount="18">
  <si>
    <t>Fornecedor</t>
  </si>
  <si>
    <t xml:space="preserve"> Data de Vencimento</t>
  </si>
  <si>
    <t>Valor</t>
  </si>
  <si>
    <t>Comercial Belo</t>
  </si>
  <si>
    <t>EPSS EIRELI</t>
  </si>
  <si>
    <t>Metal de aço</t>
  </si>
  <si>
    <t>Photo Plus</t>
  </si>
  <si>
    <t>Tipo de pagamento</t>
  </si>
  <si>
    <t>Boleto</t>
  </si>
  <si>
    <t>Débito</t>
  </si>
  <si>
    <t>Crédito</t>
  </si>
  <si>
    <t>Dinheiro</t>
  </si>
  <si>
    <t>Norte Sul</t>
  </si>
  <si>
    <t>Rótulos de Linha</t>
  </si>
  <si>
    <t>Total Geral</t>
  </si>
  <si>
    <t>Juros</t>
  </si>
  <si>
    <t>Soma de Valor</t>
  </si>
  <si>
    <t>Soma de Juros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</si>
</sst>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7" formatCode="General"/>
    <numFmt numFmtId="178" formatCode="dd/mm/yyyy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/>
    <xf numFmtId="43" fontId="0" fillId="0" borderId="0" xfId="20" applyFon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43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dxfs count="8">
    <dxf>
      <numFmt numFmtId="43" formatCode="_-* #,##0.00_-;\-* #,##0.00_-;_-* &quot;-&quot;??_-;_-@_-"/>
    </dxf>
    <dxf>
      <numFmt numFmtId="43" formatCode="_-* #,##0.00_-;\-* #,##0.00_-;_-* &quot;-&quot;??_-;_-@_-"/>
    </dxf>
    <dxf>
      <numFmt numFmtId="43" formatCode="_-* #,##0.00_-;\-* #,##0.00_-;_-* &quot;-&quot;??_-;_-@_-"/>
    </dxf>
    <dxf>
      <numFmt numFmtId="177" formatCode="General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numFmt numFmtId="178" formatCode="dd/mm/yyyy"/>
      <alignment horizontal="center" vertical="bottom" textRotation="0" wrapText="1" shrinkToFit="1" readingOrder="0"/>
    </dxf>
    <dxf>
      <numFmt numFmtId="178" formatCode="dd/mm/yyyy"/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4" tint="0.59999001026153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58" refreshedBy="PROFESSOR" refreshedVersion="5">
  <cacheSource type="worksheet">
    <worksheetSource name="Pagamentos"/>
  </cacheSource>
  <cacheFields count="5">
    <cacheField name="Fornecedor">
      <sharedItems containsMixedTypes="0" count="5">
        <s v="Norte Sul"/>
        <s v="Comercial Belo"/>
        <s v="Metal de aço"/>
        <s v="Photo Plus"/>
        <s v="EPSS EIRELI"/>
      </sharedItems>
    </cacheField>
    <cacheField name=" Data de Vencimento" numFmtId="14">
      <sharedItems containsSemiMixedTypes="0" containsNonDate="0" containsDate="1" containsString="0" containsMixedTypes="0" count="0"/>
    </cacheField>
    <cacheField name="Tipo de pagamento" numFmtId="14">
      <sharedItems containsMixedTypes="0" count="4">
        <s v="Débito"/>
        <s v="Dinheiro"/>
        <s v="Crédito"/>
        <s v="Boleto"/>
      </sharedItems>
    </cacheField>
    <cacheField name="Valor" numFmtId="43">
      <sharedItems containsSemiMixedTypes="0" containsString="0" containsMixedTypes="0" containsNumber="1" containsInteger="1" count="0"/>
    </cacheField>
    <cacheField name="Juros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x v="0"/>
    <d v="2020-01-24T00:00:00.000"/>
    <x v="0"/>
    <n v="3754"/>
    <n v="187.70000000000002"/>
  </r>
  <r>
    <x v="1"/>
    <d v="2019-10-28T00:00:00.000"/>
    <x v="1"/>
    <n v="9039"/>
    <n v="451.95000000000005"/>
  </r>
  <r>
    <x v="2"/>
    <d v="2019-06-08T00:00:00.000"/>
    <x v="1"/>
    <n v="5877"/>
    <n v="293.85"/>
  </r>
  <r>
    <x v="2"/>
    <d v="2019-03-22T00:00:00.000"/>
    <x v="0"/>
    <n v="4485"/>
    <n v="224.25"/>
  </r>
  <r>
    <x v="1"/>
    <d v="2019-07-15T00:00:00.000"/>
    <x v="0"/>
    <n v="9240"/>
    <n v="462"/>
  </r>
  <r>
    <x v="2"/>
    <d v="2019-02-11T00:00:00.000"/>
    <x v="2"/>
    <n v="7249"/>
    <n v="362.45000000000005"/>
  </r>
  <r>
    <x v="3"/>
    <d v="2019-06-20T00:00:00.000"/>
    <x v="0"/>
    <n v="5810"/>
    <n v="290.5"/>
  </r>
  <r>
    <x v="0"/>
    <d v="2019-12-17T00:00:00.000"/>
    <x v="3"/>
    <n v="3408"/>
    <n v="170.4"/>
  </r>
  <r>
    <x v="4"/>
    <d v="2019-08-16T00:00:00.000"/>
    <x v="0"/>
    <n v="6347"/>
    <n v="317.35"/>
  </r>
  <r>
    <x v="4"/>
    <d v="2020-01-16T00:00:00.000"/>
    <x v="0"/>
    <n v="2625"/>
    <n v="131.25"/>
  </r>
  <r>
    <x v="1"/>
    <d v="2019-08-23T00:00:00.000"/>
    <x v="1"/>
    <n v="6270"/>
    <n v="313.5"/>
  </r>
  <r>
    <x v="2"/>
    <d v="2019-10-16T00:00:00.000"/>
    <x v="3"/>
    <n v="9120"/>
    <n v="456"/>
  </r>
  <r>
    <x v="1"/>
    <d v="2020-01-07T00:00:00.000"/>
    <x v="1"/>
    <n v="5944"/>
    <n v="297.2"/>
  </r>
  <r>
    <x v="2"/>
    <d v="2019-11-04T00:00:00.000"/>
    <x v="2"/>
    <n v="7691"/>
    <n v="384.55"/>
  </r>
  <r>
    <x v="0"/>
    <d v="2019-10-29T00:00:00.000"/>
    <x v="1"/>
    <n v="1347"/>
    <n v="67.35000000000001"/>
  </r>
  <r>
    <x v="4"/>
    <d v="2019-11-14T00:00:00.000"/>
    <x v="2"/>
    <n v="1807"/>
    <n v="90.35000000000001"/>
  </r>
  <r>
    <x v="1"/>
    <d v="2019-04-17T00:00:00.000"/>
    <x v="2"/>
    <n v="2875"/>
    <n v="143.75"/>
  </r>
  <r>
    <x v="4"/>
    <d v="2019-08-28T00:00:00.000"/>
    <x v="0"/>
    <n v="6345"/>
    <n v="317.25"/>
  </r>
  <r>
    <x v="3"/>
    <d v="2019-09-20T00:00:00.000"/>
    <x v="2"/>
    <n v="6513"/>
    <n v="325.65000000000003"/>
  </r>
  <r>
    <x v="4"/>
    <d v="2019-11-25T00:00:00.000"/>
    <x v="3"/>
    <n v="6133"/>
    <n v="306.65000000000003"/>
  </r>
  <r>
    <x v="4"/>
    <d v="2019-06-28T00:00:00.000"/>
    <x v="0"/>
    <n v="2279"/>
    <n v="113.95"/>
  </r>
  <r>
    <x v="1"/>
    <d v="2019-11-23T00:00:00.000"/>
    <x v="3"/>
    <n v="3579"/>
    <n v="178.95000000000002"/>
  </r>
  <r>
    <x v="3"/>
    <d v="2019-11-22T00:00:00.000"/>
    <x v="3"/>
    <n v="6769"/>
    <n v="338.45000000000005"/>
  </r>
  <r>
    <x v="0"/>
    <d v="2019-09-12T00:00:00.000"/>
    <x v="0"/>
    <n v="8106"/>
    <n v="405.3"/>
  </r>
  <r>
    <x v="2"/>
    <d v="2019-08-07T00:00:00.000"/>
    <x v="1"/>
    <n v="6670"/>
    <n v="333.5"/>
  </r>
  <r>
    <x v="4"/>
    <d v="2019-04-05T00:00:00.000"/>
    <x v="0"/>
    <n v="9698"/>
    <n v="484.90000000000003"/>
  </r>
  <r>
    <x v="4"/>
    <d v="2019-10-29T00:00:00.000"/>
    <x v="2"/>
    <n v="4782"/>
    <n v="239.10000000000002"/>
  </r>
  <r>
    <x v="3"/>
    <d v="2019-07-17T00:00:00.000"/>
    <x v="2"/>
    <n v="4910"/>
    <n v="245.5"/>
  </r>
  <r>
    <x v="1"/>
    <d v="2019-12-04T00:00:00.000"/>
    <x v="0"/>
    <n v="5854"/>
    <n v="292.7"/>
  </r>
  <r>
    <x v="0"/>
    <d v="2019-02-05T00:00:00.000"/>
    <x v="3"/>
    <n v="9444"/>
    <n v="472.20000000000005"/>
  </r>
  <r>
    <x v="2"/>
    <d v="2019-06-15T00:00:00.000"/>
    <x v="3"/>
    <n v="5952"/>
    <n v="297.6"/>
  </r>
  <r>
    <x v="4"/>
    <d v="2019-02-01T00:00:00.000"/>
    <x v="2"/>
    <n v="6020"/>
    <n v="301"/>
  </r>
  <r>
    <x v="1"/>
    <d v="2020-01-25T00:00:00.000"/>
    <x v="1"/>
    <n v="4878"/>
    <n v="243.9"/>
  </r>
  <r>
    <x v="2"/>
    <d v="2019-09-14T00:00:00.000"/>
    <x v="1"/>
    <n v="2046"/>
    <n v="102.30000000000001"/>
  </r>
  <r>
    <x v="3"/>
    <d v="2019-10-12T00:00:00.000"/>
    <x v="0"/>
    <n v="7502"/>
    <n v="375.1"/>
  </r>
  <r>
    <x v="4"/>
    <d v="2020-01-20T00:00:00.000"/>
    <x v="2"/>
    <n v="8249"/>
    <n v="412.45000000000005"/>
  </r>
  <r>
    <x v="3"/>
    <d v="2019-10-09T00:00:00.000"/>
    <x v="2"/>
    <n v="2215"/>
    <n v="110.75"/>
  </r>
  <r>
    <x v="2"/>
    <d v="2019-02-21T00:00:00.000"/>
    <x v="3"/>
    <n v="8826"/>
    <n v="441.3"/>
  </r>
  <r>
    <x v="1"/>
    <d v="2019-11-04T00:00:00.000"/>
    <x v="2"/>
    <n v="6225"/>
    <n v="311.25"/>
  </r>
  <r>
    <x v="1"/>
    <d v="2019-11-08T00:00:00.000"/>
    <x v="0"/>
    <n v="1642"/>
    <n v="82.10000000000001"/>
  </r>
  <r>
    <x v="1"/>
    <d v="2019-04-06T00:00:00.000"/>
    <x v="0"/>
    <n v="5489"/>
    <n v="274.45"/>
  </r>
  <r>
    <x v="1"/>
    <d v="2019-11-15T00:00:00.000"/>
    <x v="3"/>
    <n v="6991"/>
    <n v="349.55"/>
  </r>
  <r>
    <x v="2"/>
    <d v="2020-01-24T00:00:00.000"/>
    <x v="2"/>
    <n v="2816"/>
    <n v="140.8"/>
  </r>
  <r>
    <x v="1"/>
    <d v="2019-02-14T00:00:00.000"/>
    <x v="1"/>
    <n v="6250"/>
    <n v="312.5"/>
  </r>
  <r>
    <x v="1"/>
    <d v="2019-09-05T00:00:00.000"/>
    <x v="0"/>
    <n v="4419"/>
    <n v="220.95000000000002"/>
  </r>
  <r>
    <x v="4"/>
    <d v="2019-11-10T00:00:00.000"/>
    <x v="1"/>
    <n v="7084"/>
    <n v="354.20000000000005"/>
  </r>
  <r>
    <x v="0"/>
    <d v="2019-02-16T00:00:00.000"/>
    <x v="1"/>
    <n v="3174"/>
    <n v="158.70000000000002"/>
  </r>
  <r>
    <x v="3"/>
    <d v="2019-06-24T00:00:00.000"/>
    <x v="0"/>
    <n v="5240"/>
    <n v="262"/>
  </r>
  <r>
    <x v="4"/>
    <d v="2019-02-24T00:00:00.000"/>
    <x v="1"/>
    <n v="1529"/>
    <n v="76.45"/>
  </r>
  <r>
    <x v="4"/>
    <d v="2019-07-17T00:00:00.000"/>
    <x v="0"/>
    <n v="5431"/>
    <n v="271.55"/>
  </r>
  <r>
    <x v="3"/>
    <d v="2019-11-27T00:00:00.000"/>
    <x v="0"/>
    <n v="1895"/>
    <n v="94.75"/>
  </r>
  <r>
    <x v="3"/>
    <d v="2019-07-08T00:00:00.000"/>
    <x v="3"/>
    <n v="3600"/>
    <n v="180"/>
  </r>
  <r>
    <x v="3"/>
    <d v="2019-01-27T00:00:00.000"/>
    <x v="3"/>
    <n v="9093"/>
    <n v="454.65000000000003"/>
  </r>
  <r>
    <x v="4"/>
    <d v="2019-09-13T00:00:00.000"/>
    <x v="2"/>
    <n v="3427"/>
    <n v="171.35000000000002"/>
  </r>
  <r>
    <x v="1"/>
    <d v="2019-06-26T00:00:00.000"/>
    <x v="3"/>
    <n v="8699"/>
    <n v="434.95000000000005"/>
  </r>
  <r>
    <x v="2"/>
    <d v="2019-05-28T00:00:00.000"/>
    <x v="3"/>
    <n v="6408"/>
    <n v="320.40000000000003"/>
  </r>
  <r>
    <x v="3"/>
    <d v="2019-10-14T00:00:00.000"/>
    <x v="0"/>
    <n v="4686"/>
    <n v="234.3"/>
  </r>
  <r>
    <x v="2"/>
    <d v="2019-06-22T00:00:00.000"/>
    <x v="0"/>
    <n v="8036"/>
    <n v="401.8"/>
  </r>
  <r>
    <x v="3"/>
    <d v="2019-02-26T00:00:00.000"/>
    <x v="1"/>
    <n v="1013"/>
    <n v="50.650000000000006"/>
  </r>
  <r>
    <x v="1"/>
    <d v="2019-08-04T00:00:00.000"/>
    <x v="1"/>
    <n v="2735"/>
    <n v="136.75"/>
  </r>
  <r>
    <x v="0"/>
    <d v="2019-11-11T00:00:00.000"/>
    <x v="3"/>
    <n v="5209"/>
    <n v="260.45"/>
  </r>
  <r>
    <x v="4"/>
    <d v="2019-05-24T00:00:00.000"/>
    <x v="1"/>
    <n v="5498"/>
    <n v="274.90000000000003"/>
  </r>
  <r>
    <x v="1"/>
    <d v="2019-03-22T00:00:00.000"/>
    <x v="0"/>
    <n v="8331"/>
    <n v="416.55"/>
  </r>
  <r>
    <x v="4"/>
    <d v="2019-02-01T00:00:00.000"/>
    <x v="3"/>
    <n v="5716"/>
    <n v="285.8"/>
  </r>
  <r>
    <x v="4"/>
    <d v="2019-11-25T00:00:00.000"/>
    <x v="3"/>
    <n v="6255"/>
    <n v="312.75"/>
  </r>
  <r>
    <x v="2"/>
    <d v="2019-04-22T00:00:00.000"/>
    <x v="3"/>
    <n v="6754"/>
    <n v="337.70000000000005"/>
  </r>
  <r>
    <x v="2"/>
    <d v="2019-05-23T00:00:00.000"/>
    <x v="3"/>
    <n v="6375"/>
    <n v="318.75"/>
  </r>
  <r>
    <x v="2"/>
    <d v="2019-07-11T00:00:00.000"/>
    <x v="0"/>
    <n v="9120"/>
    <n v="456"/>
  </r>
  <r>
    <x v="4"/>
    <d v="2019-08-25T00:00:00.000"/>
    <x v="1"/>
    <n v="9405"/>
    <n v="470.25"/>
  </r>
  <r>
    <x v="1"/>
    <d v="2019-05-06T00:00:00.000"/>
    <x v="3"/>
    <n v="1232"/>
    <n v="61.6"/>
  </r>
  <r>
    <x v="1"/>
    <d v="2019-08-19T00:00:00.000"/>
    <x v="0"/>
    <n v="3151"/>
    <n v="157.55"/>
  </r>
  <r>
    <x v="1"/>
    <d v="2019-11-27T00:00:00.000"/>
    <x v="2"/>
    <n v="6897"/>
    <n v="344.85"/>
  </r>
  <r>
    <x v="0"/>
    <d v="2019-10-18T00:00:00.000"/>
    <x v="1"/>
    <n v="7764"/>
    <n v="388.20000000000005"/>
  </r>
  <r>
    <x v="3"/>
    <d v="2019-09-09T00:00:00.000"/>
    <x v="3"/>
    <n v="7474"/>
    <n v="373.70000000000005"/>
  </r>
  <r>
    <x v="3"/>
    <d v="2019-11-10T00:00:00.000"/>
    <x v="1"/>
    <n v="1990"/>
    <n v="99.5"/>
  </r>
  <r>
    <x v="3"/>
    <d v="2019-10-14T00:00:00.000"/>
    <x v="2"/>
    <n v="9168"/>
    <n v="458.40000000000003"/>
  </r>
  <r>
    <x v="3"/>
    <d v="2020-01-14T00:00:00.000"/>
    <x v="0"/>
    <n v="7373"/>
    <n v="368.65000000000003"/>
  </r>
  <r>
    <x v="1"/>
    <d v="2019-04-20T00:00:00.000"/>
    <x v="1"/>
    <n v="9736"/>
    <n v="486.8"/>
  </r>
  <r>
    <x v="0"/>
    <d v="2019-06-08T00:00:00.000"/>
    <x v="3"/>
    <n v="9816"/>
    <n v="490.8"/>
  </r>
  <r>
    <x v="1"/>
    <d v="2019-02-05T00:00:00.000"/>
    <x v="2"/>
    <n v="3381"/>
    <n v="169.05"/>
  </r>
  <r>
    <x v="0"/>
    <d v="2019-10-15T00:00:00.000"/>
    <x v="2"/>
    <n v="7704"/>
    <n v="385.20000000000005"/>
  </r>
  <r>
    <x v="4"/>
    <d v="2019-08-19T00:00:00.000"/>
    <x v="0"/>
    <n v="4909"/>
    <n v="245.45000000000002"/>
  </r>
  <r>
    <x v="0"/>
    <d v="2019-01-28T00:00:00.000"/>
    <x v="1"/>
    <n v="3421"/>
    <n v="171.05"/>
  </r>
  <r>
    <x v="3"/>
    <d v="2019-08-14T00:00:00.000"/>
    <x v="2"/>
    <n v="7766"/>
    <n v="388.3"/>
  </r>
  <r>
    <x v="2"/>
    <d v="2019-10-26T00:00:00.000"/>
    <x v="3"/>
    <n v="8264"/>
    <n v="413.20000000000005"/>
  </r>
  <r>
    <x v="3"/>
    <d v="2019-09-24T00:00:00.000"/>
    <x v="2"/>
    <n v="3722"/>
    <n v="186.10000000000002"/>
  </r>
  <r>
    <x v="0"/>
    <d v="2019-07-04T00:00:00.000"/>
    <x v="0"/>
    <n v="1070"/>
    <n v="53.5"/>
  </r>
  <r>
    <x v="3"/>
    <d v="2019-05-01T00:00:00.000"/>
    <x v="1"/>
    <n v="8082"/>
    <n v="404.1"/>
  </r>
  <r>
    <x v="3"/>
    <d v="2019-12-07T00:00:00.000"/>
    <x v="2"/>
    <n v="8888"/>
    <n v="444.40000000000003"/>
  </r>
  <r>
    <x v="3"/>
    <d v="2019-07-20T00:00:00.000"/>
    <x v="2"/>
    <n v="2593"/>
    <n v="129.65"/>
  </r>
  <r>
    <x v="3"/>
    <d v="2019-06-17T00:00:00.000"/>
    <x v="2"/>
    <n v="2809"/>
    <n v="140.45000000000002"/>
  </r>
  <r>
    <x v="4"/>
    <d v="2019-05-03T00:00:00.000"/>
    <x v="3"/>
    <n v="8671"/>
    <n v="433.55"/>
  </r>
  <r>
    <x v="2"/>
    <d v="2019-02-13T00:00:00.000"/>
    <x v="3"/>
    <n v="6846"/>
    <n v="342.3"/>
  </r>
  <r>
    <x v="2"/>
    <d v="2019-08-18T00:00:00.000"/>
    <x v="0"/>
    <n v="9178"/>
    <n v="458.90000000000003"/>
  </r>
  <r>
    <x v="3"/>
    <d v="2019-04-19T00:00:00.000"/>
    <x v="3"/>
    <n v="5717"/>
    <n v="285.85"/>
  </r>
  <r>
    <x v="1"/>
    <d v="2019-08-14T00:00:00.000"/>
    <x v="0"/>
    <n v="1953"/>
    <n v="97.65"/>
  </r>
  <r>
    <x v="0"/>
    <d v="2019-04-27T00:00:00.000"/>
    <x v="3"/>
    <n v="8138"/>
    <n v="406.90000000000003"/>
  </r>
  <r>
    <x v="2"/>
    <d v="2019-07-25T00:00:00.000"/>
    <x v="0"/>
    <n v="8802"/>
    <n v="440.1"/>
  </r>
  <r>
    <x v="3"/>
    <d v="2019-07-08T00:00:00.000"/>
    <x v="2"/>
    <n v="9127"/>
    <n v="456.35"/>
  </r>
  <r>
    <x v="4"/>
    <d v="2019-10-13T00:00:00.000"/>
    <x v="3"/>
    <n v="1238"/>
    <n v="61.900000000000006"/>
  </r>
  <r>
    <x v="0"/>
    <d v="2019-03-16T00:00:00.000"/>
    <x v="1"/>
    <n v="4706"/>
    <n v="235.3"/>
  </r>
  <r>
    <x v="3"/>
    <d v="2019-03-19T00:00:00.000"/>
    <x v="3"/>
    <n v="9810"/>
    <n v="490.5"/>
  </r>
  <r>
    <x v="2"/>
    <d v="2019-11-13T00:00:00.000"/>
    <x v="0"/>
    <n v="5118"/>
    <n v="255.9"/>
  </r>
  <r>
    <x v="1"/>
    <d v="2019-06-23T00:00:00.000"/>
    <x v="3"/>
    <n v="8725"/>
    <n v="436.25"/>
  </r>
  <r>
    <x v="0"/>
    <d v="2019-12-13T00:00:00.000"/>
    <x v="1"/>
    <n v="3873"/>
    <n v="193.65"/>
  </r>
  <r>
    <x v="3"/>
    <d v="2019-08-08T00:00:00.000"/>
    <x v="2"/>
    <n v="9443"/>
    <n v="472.15000000000003"/>
  </r>
  <r>
    <x v="4"/>
    <d v="2019-12-21T00:00:00.000"/>
    <x v="3"/>
    <n v="5097"/>
    <n v="254.85000000000002"/>
  </r>
  <r>
    <x v="4"/>
    <d v="2019-07-26T00:00:00.000"/>
    <x v="3"/>
    <n v="4137"/>
    <n v="206.85000000000002"/>
  </r>
  <r>
    <x v="1"/>
    <d v="2019-05-04T00:00:00.000"/>
    <x v="0"/>
    <n v="4273"/>
    <n v="213.65"/>
  </r>
  <r>
    <x v="2"/>
    <d v="2019-04-28T00:00:00.000"/>
    <x v="0"/>
    <n v="9313"/>
    <n v="465.65000000000003"/>
  </r>
  <r>
    <x v="3"/>
    <d v="2019-02-14T00:00:00.000"/>
    <x v="3"/>
    <n v="4643"/>
    <n v="232.15"/>
  </r>
  <r>
    <x v="2"/>
    <d v="2019-07-10T00:00:00.000"/>
    <x v="0"/>
    <n v="5732"/>
    <n v="286.6"/>
  </r>
  <r>
    <x v="0"/>
    <d v="2019-09-20T00:00:00.000"/>
    <x v="1"/>
    <n v="7264"/>
    <n v="363.20000000000005"/>
  </r>
  <r>
    <x v="0"/>
    <d v="2019-07-09T00:00:00.000"/>
    <x v="2"/>
    <n v="9477"/>
    <n v="473.85"/>
  </r>
  <r>
    <x v="4"/>
    <d v="2019-12-30T00:00:00.000"/>
    <x v="1"/>
    <n v="3413"/>
    <n v="170.65"/>
  </r>
  <r>
    <x v="4"/>
    <d v="2019-04-26T00:00:00.000"/>
    <x v="3"/>
    <n v="8717"/>
    <n v="435.85"/>
  </r>
  <r>
    <x v="0"/>
    <d v="2019-02-10T00:00:00.000"/>
    <x v="1"/>
    <n v="3939"/>
    <n v="196.95000000000002"/>
  </r>
  <r>
    <x v="2"/>
    <d v="2019-10-28T00:00:00.000"/>
    <x v="3"/>
    <n v="2468"/>
    <n v="123.4"/>
  </r>
  <r>
    <x v="1"/>
    <d v="2019-08-29T00:00:00.000"/>
    <x v="3"/>
    <n v="6541"/>
    <n v="327.05"/>
  </r>
  <r>
    <x v="0"/>
    <d v="2019-06-28T00:00:00.000"/>
    <x v="0"/>
    <n v="6935"/>
    <n v="346.75"/>
  </r>
  <r>
    <x v="0"/>
    <d v="2019-09-30T00:00:00.000"/>
    <x v="1"/>
    <n v="3236"/>
    <n v="161.8"/>
  </r>
  <r>
    <x v="0"/>
    <d v="2019-09-30T00:00:00.000"/>
    <x v="0"/>
    <n v="3122"/>
    <n v="156.10000000000002"/>
  </r>
  <r>
    <x v="3"/>
    <d v="2019-04-21T00:00:00.000"/>
    <x v="3"/>
    <n v="7969"/>
    <n v="398.45000000000005"/>
  </r>
  <r>
    <x v="0"/>
    <d v="2019-03-25T00:00:00.000"/>
    <x v="0"/>
    <n v="1011"/>
    <n v="50.550000000000004"/>
  </r>
  <r>
    <x v="0"/>
    <d v="2019-10-30T00:00:00.000"/>
    <x v="1"/>
    <n v="5476"/>
    <n v="273.8"/>
  </r>
  <r>
    <x v="0"/>
    <d v="2019-02-12T00:00:00.000"/>
    <x v="1"/>
    <n v="9999"/>
    <n v="499.95000000000005"/>
  </r>
  <r>
    <x v="0"/>
    <d v="2019-05-04T00:00:00.000"/>
    <x v="2"/>
    <n v="7901"/>
    <n v="395.05"/>
  </r>
  <r>
    <x v="0"/>
    <d v="2019-02-15T00:00:00.000"/>
    <x v="1"/>
    <n v="6767"/>
    <n v="338.35"/>
  </r>
  <r>
    <x v="4"/>
    <d v="2019-02-02T00:00:00.000"/>
    <x v="0"/>
    <n v="8523"/>
    <n v="426.15000000000003"/>
  </r>
  <r>
    <x v="3"/>
    <d v="2020-01-10T00:00:00.000"/>
    <x v="2"/>
    <n v="1876"/>
    <n v="93.80000000000001"/>
  </r>
  <r>
    <x v="4"/>
    <d v="2019-12-31T00:00:00.000"/>
    <x v="3"/>
    <n v="4342"/>
    <n v="217.10000000000002"/>
  </r>
  <r>
    <x v="4"/>
    <d v="2019-07-17T00:00:00.000"/>
    <x v="0"/>
    <n v="5113"/>
    <n v="255.65"/>
  </r>
  <r>
    <x v="3"/>
    <d v="2019-08-02T00:00:00.000"/>
    <x v="1"/>
    <n v="3306"/>
    <n v="165.3"/>
  </r>
  <r>
    <x v="0"/>
    <d v="2019-10-13T00:00:00.000"/>
    <x v="0"/>
    <n v="1583"/>
    <n v="79.15"/>
  </r>
  <r>
    <x v="2"/>
    <d v="2019-11-09T00:00:00.000"/>
    <x v="0"/>
    <n v="5632"/>
    <n v="281.6"/>
  </r>
  <r>
    <x v="1"/>
    <d v="2019-03-22T00:00:00.000"/>
    <x v="2"/>
    <n v="4264"/>
    <n v="213.20000000000002"/>
  </r>
  <r>
    <x v="3"/>
    <d v="2019-07-31T00:00:00.000"/>
    <x v="2"/>
    <n v="5848"/>
    <n v="292.40000000000003"/>
  </r>
  <r>
    <x v="0"/>
    <d v="2019-02-15T00:00:00.000"/>
    <x v="1"/>
    <n v="5608"/>
    <n v="280.40000000000003"/>
  </r>
  <r>
    <x v="1"/>
    <d v="2019-12-14T00:00:00.000"/>
    <x v="0"/>
    <n v="1091"/>
    <n v="54.550000000000004"/>
  </r>
  <r>
    <x v="3"/>
    <d v="2019-02-21T00:00:00.000"/>
    <x v="2"/>
    <n v="6958"/>
    <n v="347.90000000000003"/>
  </r>
  <r>
    <x v="4"/>
    <d v="2019-07-14T00:00:00.000"/>
    <x v="2"/>
    <n v="8064"/>
    <n v="403.20000000000005"/>
  </r>
  <r>
    <x v="2"/>
    <d v="2019-02-23T00:00:00.000"/>
    <x v="3"/>
    <n v="4049"/>
    <n v="202.45000000000002"/>
  </r>
  <r>
    <x v="3"/>
    <d v="2019-07-09T00:00:00.000"/>
    <x v="2"/>
    <n v="5697"/>
    <n v="284.85"/>
  </r>
  <r>
    <x v="2"/>
    <d v="2019-07-05T00:00:00.000"/>
    <x v="2"/>
    <n v="1478"/>
    <n v="73.9"/>
  </r>
  <r>
    <x v="1"/>
    <d v="2019-10-31T00:00:00.000"/>
    <x v="1"/>
    <n v="6733"/>
    <n v="336.65000000000003"/>
  </r>
  <r>
    <x v="1"/>
    <d v="2019-08-28T00:00:00.000"/>
    <x v="0"/>
    <n v="1437"/>
    <n v="71.85000000000001"/>
  </r>
  <r>
    <x v="0"/>
    <d v="2019-12-18T00:00:00.000"/>
    <x v="3"/>
    <n v="4151"/>
    <n v="207.55"/>
  </r>
  <r>
    <x v="3"/>
    <d v="2019-11-04T00:00:00.000"/>
    <x v="3"/>
    <n v="6012"/>
    <n v="300.6"/>
  </r>
  <r>
    <x v="4"/>
    <d v="2019-08-27T00:00:00.000"/>
    <x v="3"/>
    <n v="2574"/>
    <n v="128.70000000000002"/>
  </r>
  <r>
    <x v="2"/>
    <d v="2019-10-07T00:00:00.000"/>
    <x v="1"/>
    <n v="1993"/>
    <n v="99.65"/>
  </r>
  <r>
    <x v="3"/>
    <d v="2019-06-29T00:00:00.000"/>
    <x v="3"/>
    <n v="1267"/>
    <n v="63.35"/>
  </r>
  <r>
    <x v="3"/>
    <d v="2019-10-02T00:00:00.000"/>
    <x v="2"/>
    <n v="6413"/>
    <n v="320.65000000000003"/>
  </r>
  <r>
    <x v="4"/>
    <d v="2019-06-23T00:00:00.000"/>
    <x v="0"/>
    <n v="6493"/>
    <n v="324.65000000000003"/>
  </r>
  <r>
    <x v="3"/>
    <d v="2019-06-03T00:00:00.000"/>
    <x v="3"/>
    <n v="4588"/>
    <n v="229.4"/>
  </r>
  <r>
    <x v="0"/>
    <d v="2019-08-02T00:00:00.000"/>
    <x v="3"/>
    <n v="5075"/>
    <n v="253.75"/>
  </r>
  <r>
    <x v="2"/>
    <d v="2019-06-22T00:00:00.000"/>
    <x v="2"/>
    <n v="6472"/>
    <n v="323.6"/>
  </r>
  <r>
    <x v="0"/>
    <d v="2019-12-19T00:00:00.000"/>
    <x v="3"/>
    <n v="2438"/>
    <n v="121.9"/>
  </r>
  <r>
    <x v="3"/>
    <d v="2019-11-22T00:00:00.000"/>
    <x v="0"/>
    <n v="5790"/>
    <n v="289.5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dinâmica1" cacheId="22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A3:C9" firstHeaderRow="0" firstDataRow="1" firstDataCol="1"/>
  <pivotFields count="5">
    <pivotField axis="axisRow" showAll="0">
      <items count="6">
        <item x="1"/>
        <item x="4"/>
        <item x="2"/>
        <item x="0"/>
        <item x="3"/>
        <item t="default"/>
      </items>
    </pivotField>
    <pivotField showAll="0" numFmtId="14"/>
    <pivotField showAll="0"/>
    <pivotField dataField="1" showAll="0" numFmtId="43"/>
    <pivotField dataField="1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Valor" fld="3" baseField="0" baseItem="0"/>
    <dataField name="Soma de Juros" fld="4" baseField="0" baseItem="0"/>
  </dataFields>
  <formats count="1">
    <format dxfId="2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Pagamentos" displayName="Pagamentos" ref="B2:F160" totalsRowShown="0" headerRowDxfId="7">
  <tableColumns count="5">
    <tableColumn id="1" name="Fornecedor"/>
    <tableColumn id="2" name=" Data de Vencimento" dataDxfId="6"/>
    <tableColumn id="3" name="Tipo de pagamento" dataDxfId="5"/>
    <tableColumn id="4" name="Valor" dataDxfId="4"/>
    <tableColumn id="5" name="Juros" dataDxfId="3">
      <calculatedColumnFormula>Pagamentos[[#This Row],[Valor]]*5%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0"/>
  <sheetViews>
    <sheetView showGridLines="0" workbookViewId="0" topLeftCell="A1">
      <selection activeCell="F3" sqref="F3"/>
    </sheetView>
  </sheetViews>
  <sheetFormatPr defaultColWidth="9.140625" defaultRowHeight="15"/>
  <cols>
    <col min="2" max="2" width="16.57421875" style="0" customWidth="1"/>
    <col min="3" max="3" width="21.57421875" style="0" customWidth="1"/>
    <col min="4" max="4" width="20.140625" style="0" customWidth="1"/>
    <col min="5" max="5" width="18.8515625" style="0" customWidth="1"/>
  </cols>
  <sheetData>
    <row r="2" spans="2:6" ht="15">
      <c r="B2" s="1" t="s">
        <v>0</v>
      </c>
      <c r="C2" s="1" t="s">
        <v>1</v>
      </c>
      <c r="D2" s="1" t="s">
        <v>7</v>
      </c>
      <c r="E2" s="1" t="s">
        <v>2</v>
      </c>
      <c r="F2" s="1" t="s">
        <v>15</v>
      </c>
    </row>
    <row r="3" spans="2:6" ht="15">
      <c r="B3" t="s">
        <v>12</v>
      </c>
      <c r="C3" s="3">
        <v>43854</v>
      </c>
      <c r="D3" s="3" t="s">
        <v>9</v>
      </c>
      <c r="E3" s="2">
        <v>3754</v>
      </c>
      <c r="F3">
        <f>Pagamentos[[#This Row],[Valor]]*5%</f>
        <v>187.70000000000002</v>
      </c>
    </row>
    <row r="4" spans="2:6" ht="15">
      <c r="B4" t="s">
        <v>3</v>
      </c>
      <c r="C4" s="3">
        <v>43766</v>
      </c>
      <c r="D4" s="3" t="s">
        <v>11</v>
      </c>
      <c r="E4" s="2">
        <v>9039</v>
      </c>
      <c r="F4">
        <f>Pagamentos[[#This Row],[Valor]]*5%</f>
        <v>451.95000000000005</v>
      </c>
    </row>
    <row r="5" spans="2:6" ht="15">
      <c r="B5" t="s">
        <v>5</v>
      </c>
      <c r="C5" s="3">
        <v>43624</v>
      </c>
      <c r="D5" s="3" t="s">
        <v>11</v>
      </c>
      <c r="E5" s="2">
        <v>5877</v>
      </c>
      <c r="F5">
        <f>Pagamentos[[#This Row],[Valor]]*5%</f>
        <v>293.85</v>
      </c>
    </row>
    <row r="6" spans="2:6" ht="15">
      <c r="B6" t="s">
        <v>5</v>
      </c>
      <c r="C6" s="3">
        <v>43546</v>
      </c>
      <c r="D6" s="3" t="s">
        <v>9</v>
      </c>
      <c r="E6" s="2">
        <v>4485</v>
      </c>
      <c r="F6">
        <f>Pagamentos[[#This Row],[Valor]]*5%</f>
        <v>224.25</v>
      </c>
    </row>
    <row r="7" spans="2:6" ht="15">
      <c r="B7" t="s">
        <v>3</v>
      </c>
      <c r="C7" s="3">
        <v>43661</v>
      </c>
      <c r="D7" s="3" t="s">
        <v>9</v>
      </c>
      <c r="E7" s="2">
        <v>9240</v>
      </c>
      <c r="F7">
        <f>Pagamentos[[#This Row],[Valor]]*5%</f>
        <v>462</v>
      </c>
    </row>
    <row r="8" spans="2:6" ht="15">
      <c r="B8" t="s">
        <v>5</v>
      </c>
      <c r="C8" s="3">
        <v>43507</v>
      </c>
      <c r="D8" s="3" t="s">
        <v>10</v>
      </c>
      <c r="E8" s="2">
        <v>7249</v>
      </c>
      <c r="F8">
        <f>Pagamentos[[#This Row],[Valor]]*5%</f>
        <v>362.45000000000005</v>
      </c>
    </row>
    <row r="9" spans="2:6" ht="15">
      <c r="B9" t="s">
        <v>6</v>
      </c>
      <c r="C9" s="3">
        <v>43636</v>
      </c>
      <c r="D9" s="3" t="s">
        <v>9</v>
      </c>
      <c r="E9" s="2">
        <v>5810</v>
      </c>
      <c r="F9">
        <f>Pagamentos[[#This Row],[Valor]]*5%</f>
        <v>290.5</v>
      </c>
    </row>
    <row r="10" spans="2:6" ht="15">
      <c r="B10" t="s">
        <v>12</v>
      </c>
      <c r="C10" s="3">
        <v>43816</v>
      </c>
      <c r="D10" s="3" t="s">
        <v>8</v>
      </c>
      <c r="E10" s="2">
        <v>3408</v>
      </c>
      <c r="F10">
        <f>Pagamentos[[#This Row],[Valor]]*5%</f>
        <v>170.4</v>
      </c>
    </row>
    <row r="11" spans="2:6" ht="15">
      <c r="B11" t="s">
        <v>4</v>
      </c>
      <c r="C11" s="3">
        <v>43693</v>
      </c>
      <c r="D11" s="3" t="s">
        <v>9</v>
      </c>
      <c r="E11" s="2">
        <v>6347</v>
      </c>
      <c r="F11">
        <f>Pagamentos[[#This Row],[Valor]]*5%</f>
        <v>317.35</v>
      </c>
    </row>
    <row r="12" spans="2:6" ht="15">
      <c r="B12" t="s">
        <v>4</v>
      </c>
      <c r="C12" s="3">
        <v>43846</v>
      </c>
      <c r="D12" s="3" t="s">
        <v>9</v>
      </c>
      <c r="E12" s="2">
        <v>2625</v>
      </c>
      <c r="F12">
        <f>Pagamentos[[#This Row],[Valor]]*5%</f>
        <v>131.25</v>
      </c>
    </row>
    <row r="13" spans="2:6" ht="15">
      <c r="B13" t="s">
        <v>3</v>
      </c>
      <c r="C13" s="3">
        <v>43700</v>
      </c>
      <c r="D13" s="3" t="s">
        <v>11</v>
      </c>
      <c r="E13" s="2">
        <v>6270</v>
      </c>
      <c r="F13">
        <f>Pagamentos[[#This Row],[Valor]]*5%</f>
        <v>313.5</v>
      </c>
    </row>
    <row r="14" spans="2:6" ht="15">
      <c r="B14" t="s">
        <v>5</v>
      </c>
      <c r="C14" s="3">
        <v>43754</v>
      </c>
      <c r="D14" s="3" t="s">
        <v>8</v>
      </c>
      <c r="E14" s="2">
        <v>9120</v>
      </c>
      <c r="F14">
        <f>Pagamentos[[#This Row],[Valor]]*5%</f>
        <v>456</v>
      </c>
    </row>
    <row r="15" spans="2:6" ht="15">
      <c r="B15" t="s">
        <v>3</v>
      </c>
      <c r="C15" s="3">
        <v>43837</v>
      </c>
      <c r="D15" s="3" t="s">
        <v>11</v>
      </c>
      <c r="E15" s="2">
        <v>5944</v>
      </c>
      <c r="F15">
        <f>Pagamentos[[#This Row],[Valor]]*5%</f>
        <v>297.2</v>
      </c>
    </row>
    <row r="16" spans="2:6" ht="15">
      <c r="B16" t="s">
        <v>5</v>
      </c>
      <c r="C16" s="3">
        <v>43773</v>
      </c>
      <c r="D16" s="3" t="s">
        <v>10</v>
      </c>
      <c r="E16" s="2">
        <v>7691</v>
      </c>
      <c r="F16">
        <f>Pagamentos[[#This Row],[Valor]]*5%</f>
        <v>384.55</v>
      </c>
    </row>
    <row r="17" spans="2:6" ht="15">
      <c r="B17" t="s">
        <v>12</v>
      </c>
      <c r="C17" s="3">
        <v>43767</v>
      </c>
      <c r="D17" s="3" t="s">
        <v>11</v>
      </c>
      <c r="E17" s="2">
        <v>1347</v>
      </c>
      <c r="F17">
        <f>Pagamentos[[#This Row],[Valor]]*5%</f>
        <v>67.35000000000001</v>
      </c>
    </row>
    <row r="18" spans="2:6" ht="15">
      <c r="B18" t="s">
        <v>4</v>
      </c>
      <c r="C18" s="3">
        <v>43783</v>
      </c>
      <c r="D18" s="3" t="s">
        <v>10</v>
      </c>
      <c r="E18" s="2">
        <v>1807</v>
      </c>
      <c r="F18">
        <f>Pagamentos[[#This Row],[Valor]]*5%</f>
        <v>90.35000000000001</v>
      </c>
    </row>
    <row r="19" spans="2:6" ht="15">
      <c r="B19" t="s">
        <v>3</v>
      </c>
      <c r="C19" s="3">
        <v>43572</v>
      </c>
      <c r="D19" s="3" t="s">
        <v>10</v>
      </c>
      <c r="E19" s="2">
        <v>2875</v>
      </c>
      <c r="F19">
        <f>Pagamentos[[#This Row],[Valor]]*5%</f>
        <v>143.75</v>
      </c>
    </row>
    <row r="20" spans="2:6" ht="15">
      <c r="B20" t="s">
        <v>4</v>
      </c>
      <c r="C20" s="3">
        <v>43705</v>
      </c>
      <c r="D20" s="3" t="s">
        <v>9</v>
      </c>
      <c r="E20" s="2">
        <v>6345</v>
      </c>
      <c r="F20">
        <f>Pagamentos[[#This Row],[Valor]]*5%</f>
        <v>317.25</v>
      </c>
    </row>
    <row r="21" spans="2:6" ht="15">
      <c r="B21" t="s">
        <v>6</v>
      </c>
      <c r="C21" s="3">
        <v>43728</v>
      </c>
      <c r="D21" s="3" t="s">
        <v>10</v>
      </c>
      <c r="E21" s="2">
        <v>6513</v>
      </c>
      <c r="F21">
        <f>Pagamentos[[#This Row],[Valor]]*5%</f>
        <v>325.65000000000003</v>
      </c>
    </row>
    <row r="22" spans="2:6" ht="15">
      <c r="B22" t="s">
        <v>4</v>
      </c>
      <c r="C22" s="3">
        <v>43794</v>
      </c>
      <c r="D22" s="3" t="s">
        <v>8</v>
      </c>
      <c r="E22" s="2">
        <v>6133</v>
      </c>
      <c r="F22">
        <f>Pagamentos[[#This Row],[Valor]]*5%</f>
        <v>306.65000000000003</v>
      </c>
    </row>
    <row r="23" spans="2:6" ht="15">
      <c r="B23" t="s">
        <v>4</v>
      </c>
      <c r="C23" s="3">
        <v>43644</v>
      </c>
      <c r="D23" s="3" t="s">
        <v>9</v>
      </c>
      <c r="E23" s="2">
        <v>2279</v>
      </c>
      <c r="F23">
        <f>Pagamentos[[#This Row],[Valor]]*5%</f>
        <v>113.95</v>
      </c>
    </row>
    <row r="24" spans="2:6" ht="15">
      <c r="B24" t="s">
        <v>3</v>
      </c>
      <c r="C24" s="3">
        <v>43792</v>
      </c>
      <c r="D24" s="3" t="s">
        <v>8</v>
      </c>
      <c r="E24" s="2">
        <v>3579</v>
      </c>
      <c r="F24">
        <f>Pagamentos[[#This Row],[Valor]]*5%</f>
        <v>178.95000000000002</v>
      </c>
    </row>
    <row r="25" spans="2:6" ht="15">
      <c r="B25" t="s">
        <v>6</v>
      </c>
      <c r="C25" s="3">
        <v>43791</v>
      </c>
      <c r="D25" s="3" t="s">
        <v>8</v>
      </c>
      <c r="E25" s="2">
        <v>6769</v>
      </c>
      <c r="F25">
        <f>Pagamentos[[#This Row],[Valor]]*5%</f>
        <v>338.45000000000005</v>
      </c>
    </row>
    <row r="26" spans="2:6" ht="15">
      <c r="B26" t="s">
        <v>12</v>
      </c>
      <c r="C26" s="3">
        <v>43720</v>
      </c>
      <c r="D26" s="3" t="s">
        <v>9</v>
      </c>
      <c r="E26" s="2">
        <v>8106</v>
      </c>
      <c r="F26">
        <f>Pagamentos[[#This Row],[Valor]]*5%</f>
        <v>405.3</v>
      </c>
    </row>
    <row r="27" spans="2:6" ht="15">
      <c r="B27" t="s">
        <v>5</v>
      </c>
      <c r="C27" s="3">
        <v>43684</v>
      </c>
      <c r="D27" s="3" t="s">
        <v>11</v>
      </c>
      <c r="E27" s="2">
        <v>6670</v>
      </c>
      <c r="F27">
        <f>Pagamentos[[#This Row],[Valor]]*5%</f>
        <v>333.5</v>
      </c>
    </row>
    <row r="28" spans="2:6" ht="15">
      <c r="B28" t="s">
        <v>4</v>
      </c>
      <c r="C28" s="3">
        <v>43560</v>
      </c>
      <c r="D28" s="3" t="s">
        <v>9</v>
      </c>
      <c r="E28" s="2">
        <v>9698</v>
      </c>
      <c r="F28">
        <f>Pagamentos[[#This Row],[Valor]]*5%</f>
        <v>484.90000000000003</v>
      </c>
    </row>
    <row r="29" spans="2:6" ht="15">
      <c r="B29" t="s">
        <v>4</v>
      </c>
      <c r="C29" s="3">
        <v>43767</v>
      </c>
      <c r="D29" s="3" t="s">
        <v>10</v>
      </c>
      <c r="E29" s="2">
        <v>4782</v>
      </c>
      <c r="F29">
        <f>Pagamentos[[#This Row],[Valor]]*5%</f>
        <v>239.10000000000002</v>
      </c>
    </row>
    <row r="30" spans="2:6" ht="15">
      <c r="B30" t="s">
        <v>6</v>
      </c>
      <c r="C30" s="3">
        <v>43663</v>
      </c>
      <c r="D30" s="3" t="s">
        <v>10</v>
      </c>
      <c r="E30" s="2">
        <v>4910</v>
      </c>
      <c r="F30">
        <f>Pagamentos[[#This Row],[Valor]]*5%</f>
        <v>245.5</v>
      </c>
    </row>
    <row r="31" spans="2:6" ht="15">
      <c r="B31" t="s">
        <v>3</v>
      </c>
      <c r="C31" s="3">
        <v>43803</v>
      </c>
      <c r="D31" s="3" t="s">
        <v>9</v>
      </c>
      <c r="E31" s="2">
        <v>5854</v>
      </c>
      <c r="F31">
        <f>Pagamentos[[#This Row],[Valor]]*5%</f>
        <v>292.7</v>
      </c>
    </row>
    <row r="32" spans="2:6" ht="15">
      <c r="B32" t="s">
        <v>12</v>
      </c>
      <c r="C32" s="3">
        <v>43501</v>
      </c>
      <c r="D32" s="3" t="s">
        <v>8</v>
      </c>
      <c r="E32" s="2">
        <v>9444</v>
      </c>
      <c r="F32">
        <f>Pagamentos[[#This Row],[Valor]]*5%</f>
        <v>472.20000000000005</v>
      </c>
    </row>
    <row r="33" spans="2:6" ht="15">
      <c r="B33" t="s">
        <v>5</v>
      </c>
      <c r="C33" s="3">
        <v>43631</v>
      </c>
      <c r="D33" s="3" t="s">
        <v>8</v>
      </c>
      <c r="E33" s="2">
        <v>5952</v>
      </c>
      <c r="F33">
        <f>Pagamentos[[#This Row],[Valor]]*5%</f>
        <v>297.6</v>
      </c>
    </row>
    <row r="34" spans="2:6" ht="15">
      <c r="B34" t="s">
        <v>4</v>
      </c>
      <c r="C34" s="3">
        <v>43497</v>
      </c>
      <c r="D34" s="3" t="s">
        <v>10</v>
      </c>
      <c r="E34" s="2">
        <v>6020</v>
      </c>
      <c r="F34">
        <f>Pagamentos[[#This Row],[Valor]]*5%</f>
        <v>301</v>
      </c>
    </row>
    <row r="35" spans="2:6" ht="15">
      <c r="B35" t="s">
        <v>3</v>
      </c>
      <c r="C35" s="3">
        <v>43855</v>
      </c>
      <c r="D35" s="3" t="s">
        <v>11</v>
      </c>
      <c r="E35" s="2">
        <v>4878</v>
      </c>
      <c r="F35">
        <f>Pagamentos[[#This Row],[Valor]]*5%</f>
        <v>243.9</v>
      </c>
    </row>
    <row r="36" spans="2:6" ht="15">
      <c r="B36" t="s">
        <v>5</v>
      </c>
      <c r="C36" s="3">
        <v>43722</v>
      </c>
      <c r="D36" s="3" t="s">
        <v>11</v>
      </c>
      <c r="E36" s="2">
        <v>2046</v>
      </c>
      <c r="F36">
        <f>Pagamentos[[#This Row],[Valor]]*5%</f>
        <v>102.30000000000001</v>
      </c>
    </row>
    <row r="37" spans="2:6" ht="15">
      <c r="B37" t="s">
        <v>6</v>
      </c>
      <c r="C37" s="3">
        <v>43750</v>
      </c>
      <c r="D37" s="3" t="s">
        <v>9</v>
      </c>
      <c r="E37" s="2">
        <v>7502</v>
      </c>
      <c r="F37">
        <f>Pagamentos[[#This Row],[Valor]]*5%</f>
        <v>375.1</v>
      </c>
    </row>
    <row r="38" spans="2:6" ht="15">
      <c r="B38" t="s">
        <v>4</v>
      </c>
      <c r="C38" s="3">
        <v>43850</v>
      </c>
      <c r="D38" s="3" t="s">
        <v>10</v>
      </c>
      <c r="E38" s="2">
        <v>8249</v>
      </c>
      <c r="F38">
        <f>Pagamentos[[#This Row],[Valor]]*5%</f>
        <v>412.45000000000005</v>
      </c>
    </row>
    <row r="39" spans="2:6" ht="15">
      <c r="B39" t="s">
        <v>6</v>
      </c>
      <c r="C39" s="3">
        <v>43747</v>
      </c>
      <c r="D39" s="3" t="s">
        <v>10</v>
      </c>
      <c r="E39" s="2">
        <v>2215</v>
      </c>
      <c r="F39">
        <f>Pagamentos[[#This Row],[Valor]]*5%</f>
        <v>110.75</v>
      </c>
    </row>
    <row r="40" spans="2:6" ht="15">
      <c r="B40" t="s">
        <v>5</v>
      </c>
      <c r="C40" s="3">
        <v>43517</v>
      </c>
      <c r="D40" s="3" t="s">
        <v>8</v>
      </c>
      <c r="E40" s="2">
        <v>8826</v>
      </c>
      <c r="F40">
        <f>Pagamentos[[#This Row],[Valor]]*5%</f>
        <v>441.3</v>
      </c>
    </row>
    <row r="41" spans="2:6" ht="15">
      <c r="B41" t="s">
        <v>3</v>
      </c>
      <c r="C41" s="3">
        <v>43773</v>
      </c>
      <c r="D41" s="3" t="s">
        <v>10</v>
      </c>
      <c r="E41" s="2">
        <v>6225</v>
      </c>
      <c r="F41">
        <f>Pagamentos[[#This Row],[Valor]]*5%</f>
        <v>311.25</v>
      </c>
    </row>
    <row r="42" spans="2:6" ht="15">
      <c r="B42" t="s">
        <v>3</v>
      </c>
      <c r="C42" s="3">
        <v>43777</v>
      </c>
      <c r="D42" s="3" t="s">
        <v>9</v>
      </c>
      <c r="E42" s="2">
        <v>1642</v>
      </c>
      <c r="F42">
        <f>Pagamentos[[#This Row],[Valor]]*5%</f>
        <v>82.10000000000001</v>
      </c>
    </row>
    <row r="43" spans="2:6" ht="15">
      <c r="B43" t="s">
        <v>3</v>
      </c>
      <c r="C43" s="3">
        <v>43561</v>
      </c>
      <c r="D43" s="3" t="s">
        <v>9</v>
      </c>
      <c r="E43" s="2">
        <v>5489</v>
      </c>
      <c r="F43">
        <f>Pagamentos[[#This Row],[Valor]]*5%</f>
        <v>274.45</v>
      </c>
    </row>
    <row r="44" spans="2:6" ht="15">
      <c r="B44" t="s">
        <v>3</v>
      </c>
      <c r="C44" s="3">
        <v>43784</v>
      </c>
      <c r="D44" s="3" t="s">
        <v>8</v>
      </c>
      <c r="E44" s="2">
        <v>6991</v>
      </c>
      <c r="F44">
        <f>Pagamentos[[#This Row],[Valor]]*5%</f>
        <v>349.55</v>
      </c>
    </row>
    <row r="45" spans="2:6" ht="15">
      <c r="B45" t="s">
        <v>5</v>
      </c>
      <c r="C45" s="3">
        <v>43854</v>
      </c>
      <c r="D45" s="3" t="s">
        <v>10</v>
      </c>
      <c r="E45" s="2">
        <v>2816</v>
      </c>
      <c r="F45">
        <f>Pagamentos[[#This Row],[Valor]]*5%</f>
        <v>140.8</v>
      </c>
    </row>
    <row r="46" spans="2:6" ht="15">
      <c r="B46" t="s">
        <v>3</v>
      </c>
      <c r="C46" s="3">
        <v>43510</v>
      </c>
      <c r="D46" s="3" t="s">
        <v>11</v>
      </c>
      <c r="E46" s="2">
        <v>6250</v>
      </c>
      <c r="F46">
        <f>Pagamentos[[#This Row],[Valor]]*5%</f>
        <v>312.5</v>
      </c>
    </row>
    <row r="47" spans="2:6" ht="15">
      <c r="B47" t="s">
        <v>3</v>
      </c>
      <c r="C47" s="3">
        <v>43713</v>
      </c>
      <c r="D47" s="3" t="s">
        <v>9</v>
      </c>
      <c r="E47" s="2">
        <v>4419</v>
      </c>
      <c r="F47">
        <f>Pagamentos[[#This Row],[Valor]]*5%</f>
        <v>220.95000000000002</v>
      </c>
    </row>
    <row r="48" spans="2:6" ht="15">
      <c r="B48" t="s">
        <v>4</v>
      </c>
      <c r="C48" s="3">
        <v>43779</v>
      </c>
      <c r="D48" s="3" t="s">
        <v>11</v>
      </c>
      <c r="E48" s="2">
        <v>7084</v>
      </c>
      <c r="F48">
        <f>Pagamentos[[#This Row],[Valor]]*5%</f>
        <v>354.20000000000005</v>
      </c>
    </row>
    <row r="49" spans="2:6" ht="15">
      <c r="B49" t="s">
        <v>12</v>
      </c>
      <c r="C49" s="3">
        <v>43512</v>
      </c>
      <c r="D49" s="3" t="s">
        <v>11</v>
      </c>
      <c r="E49" s="2">
        <v>3174</v>
      </c>
      <c r="F49">
        <f>Pagamentos[[#This Row],[Valor]]*5%</f>
        <v>158.70000000000002</v>
      </c>
    </row>
    <row r="50" spans="2:6" ht="15">
      <c r="B50" t="s">
        <v>6</v>
      </c>
      <c r="C50" s="3">
        <v>43640</v>
      </c>
      <c r="D50" s="3" t="s">
        <v>9</v>
      </c>
      <c r="E50" s="2">
        <v>5240</v>
      </c>
      <c r="F50">
        <f>Pagamentos[[#This Row],[Valor]]*5%</f>
        <v>262</v>
      </c>
    </row>
    <row r="51" spans="2:6" ht="15">
      <c r="B51" t="s">
        <v>4</v>
      </c>
      <c r="C51" s="3">
        <v>43520</v>
      </c>
      <c r="D51" s="3" t="s">
        <v>11</v>
      </c>
      <c r="E51" s="2">
        <v>1529</v>
      </c>
      <c r="F51">
        <f>Pagamentos[[#This Row],[Valor]]*5%</f>
        <v>76.45</v>
      </c>
    </row>
    <row r="52" spans="2:6" ht="15">
      <c r="B52" t="s">
        <v>4</v>
      </c>
      <c r="C52" s="3">
        <v>43663</v>
      </c>
      <c r="D52" s="3" t="s">
        <v>9</v>
      </c>
      <c r="E52" s="2">
        <v>5431</v>
      </c>
      <c r="F52">
        <f>Pagamentos[[#This Row],[Valor]]*5%</f>
        <v>271.55</v>
      </c>
    </row>
    <row r="53" spans="2:6" ht="15">
      <c r="B53" t="s">
        <v>6</v>
      </c>
      <c r="C53" s="3">
        <v>43796</v>
      </c>
      <c r="D53" s="3" t="s">
        <v>9</v>
      </c>
      <c r="E53" s="2">
        <v>1895</v>
      </c>
      <c r="F53">
        <f>Pagamentos[[#This Row],[Valor]]*5%</f>
        <v>94.75</v>
      </c>
    </row>
    <row r="54" spans="2:6" ht="15">
      <c r="B54" t="s">
        <v>6</v>
      </c>
      <c r="C54" s="3">
        <v>43654</v>
      </c>
      <c r="D54" s="3" t="s">
        <v>8</v>
      </c>
      <c r="E54" s="2">
        <v>3600</v>
      </c>
      <c r="F54">
        <f>Pagamentos[[#This Row],[Valor]]*5%</f>
        <v>180</v>
      </c>
    </row>
    <row r="55" spans="2:6" ht="15">
      <c r="B55" t="s">
        <v>6</v>
      </c>
      <c r="C55" s="3">
        <v>43492</v>
      </c>
      <c r="D55" s="3" t="s">
        <v>8</v>
      </c>
      <c r="E55" s="2">
        <v>9093</v>
      </c>
      <c r="F55">
        <f>Pagamentos[[#This Row],[Valor]]*5%</f>
        <v>454.65000000000003</v>
      </c>
    </row>
    <row r="56" spans="2:6" ht="15">
      <c r="B56" t="s">
        <v>4</v>
      </c>
      <c r="C56" s="3">
        <v>43721</v>
      </c>
      <c r="D56" s="3" t="s">
        <v>10</v>
      </c>
      <c r="E56" s="2">
        <v>3427</v>
      </c>
      <c r="F56">
        <f>Pagamentos[[#This Row],[Valor]]*5%</f>
        <v>171.35000000000002</v>
      </c>
    </row>
    <row r="57" spans="2:6" ht="15">
      <c r="B57" t="s">
        <v>3</v>
      </c>
      <c r="C57" s="3">
        <v>43642</v>
      </c>
      <c r="D57" s="3" t="s">
        <v>8</v>
      </c>
      <c r="E57" s="2">
        <v>8699</v>
      </c>
      <c r="F57">
        <f>Pagamentos[[#This Row],[Valor]]*5%</f>
        <v>434.95000000000005</v>
      </c>
    </row>
    <row r="58" spans="2:6" ht="15">
      <c r="B58" t="s">
        <v>5</v>
      </c>
      <c r="C58" s="3">
        <v>43613</v>
      </c>
      <c r="D58" s="3" t="s">
        <v>8</v>
      </c>
      <c r="E58" s="2">
        <v>6408</v>
      </c>
      <c r="F58">
        <f>Pagamentos[[#This Row],[Valor]]*5%</f>
        <v>320.40000000000003</v>
      </c>
    </row>
    <row r="59" spans="2:6" ht="15">
      <c r="B59" t="s">
        <v>6</v>
      </c>
      <c r="C59" s="3">
        <v>43752</v>
      </c>
      <c r="D59" s="3" t="s">
        <v>9</v>
      </c>
      <c r="E59" s="2">
        <v>4686</v>
      </c>
      <c r="F59">
        <f>Pagamentos[[#This Row],[Valor]]*5%</f>
        <v>234.3</v>
      </c>
    </row>
    <row r="60" spans="2:6" ht="15">
      <c r="B60" t="s">
        <v>5</v>
      </c>
      <c r="C60" s="3">
        <v>43638</v>
      </c>
      <c r="D60" s="3" t="s">
        <v>9</v>
      </c>
      <c r="E60" s="2">
        <v>8036</v>
      </c>
      <c r="F60">
        <f>Pagamentos[[#This Row],[Valor]]*5%</f>
        <v>401.8</v>
      </c>
    </row>
    <row r="61" spans="2:6" ht="15">
      <c r="B61" t="s">
        <v>6</v>
      </c>
      <c r="C61" s="3">
        <v>43522</v>
      </c>
      <c r="D61" s="3" t="s">
        <v>11</v>
      </c>
      <c r="E61" s="2">
        <v>1013</v>
      </c>
      <c r="F61">
        <f>Pagamentos[[#This Row],[Valor]]*5%</f>
        <v>50.650000000000006</v>
      </c>
    </row>
    <row r="62" spans="2:6" ht="15">
      <c r="B62" t="s">
        <v>3</v>
      </c>
      <c r="C62" s="3">
        <v>43681</v>
      </c>
      <c r="D62" s="3" t="s">
        <v>11</v>
      </c>
      <c r="E62" s="2">
        <v>2735</v>
      </c>
      <c r="F62">
        <f>Pagamentos[[#This Row],[Valor]]*5%</f>
        <v>136.75</v>
      </c>
    </row>
    <row r="63" spans="2:6" ht="15">
      <c r="B63" t="s">
        <v>12</v>
      </c>
      <c r="C63" s="3">
        <v>43780</v>
      </c>
      <c r="D63" s="3" t="s">
        <v>8</v>
      </c>
      <c r="E63" s="2">
        <v>5209</v>
      </c>
      <c r="F63">
        <f>Pagamentos[[#This Row],[Valor]]*5%</f>
        <v>260.45</v>
      </c>
    </row>
    <row r="64" spans="2:6" ht="15">
      <c r="B64" t="s">
        <v>4</v>
      </c>
      <c r="C64" s="3">
        <v>43609</v>
      </c>
      <c r="D64" s="3" t="s">
        <v>11</v>
      </c>
      <c r="E64" s="2">
        <v>5498</v>
      </c>
      <c r="F64">
        <f>Pagamentos[[#This Row],[Valor]]*5%</f>
        <v>274.90000000000003</v>
      </c>
    </row>
    <row r="65" spans="2:6" ht="15">
      <c r="B65" t="s">
        <v>3</v>
      </c>
      <c r="C65" s="3">
        <v>43546</v>
      </c>
      <c r="D65" s="3" t="s">
        <v>9</v>
      </c>
      <c r="E65" s="2">
        <v>8331</v>
      </c>
      <c r="F65">
        <f>Pagamentos[[#This Row],[Valor]]*5%</f>
        <v>416.55</v>
      </c>
    </row>
    <row r="66" spans="2:6" ht="15">
      <c r="B66" t="s">
        <v>4</v>
      </c>
      <c r="C66" s="3">
        <v>43497</v>
      </c>
      <c r="D66" s="3" t="s">
        <v>8</v>
      </c>
      <c r="E66" s="2">
        <v>5716</v>
      </c>
      <c r="F66">
        <f>Pagamentos[[#This Row],[Valor]]*5%</f>
        <v>285.8</v>
      </c>
    </row>
    <row r="67" spans="2:6" ht="15">
      <c r="B67" t="s">
        <v>4</v>
      </c>
      <c r="C67" s="3">
        <v>43794</v>
      </c>
      <c r="D67" s="3" t="s">
        <v>8</v>
      </c>
      <c r="E67" s="2">
        <v>6255</v>
      </c>
      <c r="F67">
        <f>Pagamentos[[#This Row],[Valor]]*5%</f>
        <v>312.75</v>
      </c>
    </row>
    <row r="68" spans="2:6" ht="15">
      <c r="B68" t="s">
        <v>5</v>
      </c>
      <c r="C68" s="3">
        <v>43577</v>
      </c>
      <c r="D68" s="3" t="s">
        <v>8</v>
      </c>
      <c r="E68" s="2">
        <v>6754</v>
      </c>
      <c r="F68">
        <f>Pagamentos[[#This Row],[Valor]]*5%</f>
        <v>337.70000000000005</v>
      </c>
    </row>
    <row r="69" spans="2:6" ht="15">
      <c r="B69" t="s">
        <v>5</v>
      </c>
      <c r="C69" s="3">
        <v>43608</v>
      </c>
      <c r="D69" s="3" t="s">
        <v>8</v>
      </c>
      <c r="E69" s="2">
        <v>6375</v>
      </c>
      <c r="F69">
        <f>Pagamentos[[#This Row],[Valor]]*5%</f>
        <v>318.75</v>
      </c>
    </row>
    <row r="70" spans="2:6" ht="15">
      <c r="B70" t="s">
        <v>5</v>
      </c>
      <c r="C70" s="3">
        <v>43657</v>
      </c>
      <c r="D70" s="3" t="s">
        <v>9</v>
      </c>
      <c r="E70" s="2">
        <v>9120</v>
      </c>
      <c r="F70">
        <f>Pagamentos[[#This Row],[Valor]]*5%</f>
        <v>456</v>
      </c>
    </row>
    <row r="71" spans="2:6" ht="15">
      <c r="B71" t="s">
        <v>4</v>
      </c>
      <c r="C71" s="3">
        <v>43702</v>
      </c>
      <c r="D71" s="3" t="s">
        <v>11</v>
      </c>
      <c r="E71" s="2">
        <v>9405</v>
      </c>
      <c r="F71">
        <f>Pagamentos[[#This Row],[Valor]]*5%</f>
        <v>470.25</v>
      </c>
    </row>
    <row r="72" spans="2:6" ht="15">
      <c r="B72" t="s">
        <v>3</v>
      </c>
      <c r="C72" s="3">
        <v>43591</v>
      </c>
      <c r="D72" s="3" t="s">
        <v>8</v>
      </c>
      <c r="E72" s="2">
        <v>1232</v>
      </c>
      <c r="F72">
        <f>Pagamentos[[#This Row],[Valor]]*5%</f>
        <v>61.6</v>
      </c>
    </row>
    <row r="73" spans="2:6" ht="15">
      <c r="B73" t="s">
        <v>3</v>
      </c>
      <c r="C73" s="3">
        <v>43696</v>
      </c>
      <c r="D73" s="3" t="s">
        <v>9</v>
      </c>
      <c r="E73" s="2">
        <v>3151</v>
      </c>
      <c r="F73">
        <f>Pagamentos[[#This Row],[Valor]]*5%</f>
        <v>157.55</v>
      </c>
    </row>
    <row r="74" spans="2:6" ht="15">
      <c r="B74" t="s">
        <v>3</v>
      </c>
      <c r="C74" s="3">
        <v>43796</v>
      </c>
      <c r="D74" s="3" t="s">
        <v>10</v>
      </c>
      <c r="E74" s="2">
        <v>6897</v>
      </c>
      <c r="F74">
        <f>Pagamentos[[#This Row],[Valor]]*5%</f>
        <v>344.85</v>
      </c>
    </row>
    <row r="75" spans="2:6" ht="15">
      <c r="B75" t="s">
        <v>12</v>
      </c>
      <c r="C75" s="3">
        <v>43756</v>
      </c>
      <c r="D75" s="3" t="s">
        <v>11</v>
      </c>
      <c r="E75" s="2">
        <v>7764</v>
      </c>
      <c r="F75">
        <f>Pagamentos[[#This Row],[Valor]]*5%</f>
        <v>388.20000000000005</v>
      </c>
    </row>
    <row r="76" spans="2:6" ht="15">
      <c r="B76" t="s">
        <v>6</v>
      </c>
      <c r="C76" s="3">
        <v>43717</v>
      </c>
      <c r="D76" s="3" t="s">
        <v>8</v>
      </c>
      <c r="E76" s="2">
        <v>7474</v>
      </c>
      <c r="F76">
        <f>Pagamentos[[#This Row],[Valor]]*5%</f>
        <v>373.70000000000005</v>
      </c>
    </row>
    <row r="77" spans="2:6" ht="15">
      <c r="B77" t="s">
        <v>6</v>
      </c>
      <c r="C77" s="3">
        <v>43779</v>
      </c>
      <c r="D77" s="3" t="s">
        <v>11</v>
      </c>
      <c r="E77" s="2">
        <v>1990</v>
      </c>
      <c r="F77">
        <f>Pagamentos[[#This Row],[Valor]]*5%</f>
        <v>99.5</v>
      </c>
    </row>
    <row r="78" spans="2:6" ht="15">
      <c r="B78" t="s">
        <v>6</v>
      </c>
      <c r="C78" s="3">
        <v>43752</v>
      </c>
      <c r="D78" s="3" t="s">
        <v>10</v>
      </c>
      <c r="E78" s="2">
        <v>9168</v>
      </c>
      <c r="F78">
        <f>Pagamentos[[#This Row],[Valor]]*5%</f>
        <v>458.40000000000003</v>
      </c>
    </row>
    <row r="79" spans="2:6" ht="15">
      <c r="B79" t="s">
        <v>6</v>
      </c>
      <c r="C79" s="3">
        <v>43844</v>
      </c>
      <c r="D79" s="3" t="s">
        <v>9</v>
      </c>
      <c r="E79" s="2">
        <v>7373</v>
      </c>
      <c r="F79">
        <f>Pagamentos[[#This Row],[Valor]]*5%</f>
        <v>368.65000000000003</v>
      </c>
    </row>
    <row r="80" spans="2:6" ht="15">
      <c r="B80" t="s">
        <v>3</v>
      </c>
      <c r="C80" s="3">
        <v>43575</v>
      </c>
      <c r="D80" s="3" t="s">
        <v>11</v>
      </c>
      <c r="E80" s="2">
        <v>9736</v>
      </c>
      <c r="F80">
        <f>Pagamentos[[#This Row],[Valor]]*5%</f>
        <v>486.8</v>
      </c>
    </row>
    <row r="81" spans="2:6" ht="15">
      <c r="B81" t="s">
        <v>12</v>
      </c>
      <c r="C81" s="3">
        <v>43624</v>
      </c>
      <c r="D81" s="3" t="s">
        <v>8</v>
      </c>
      <c r="E81" s="2">
        <v>9816</v>
      </c>
      <c r="F81">
        <f>Pagamentos[[#This Row],[Valor]]*5%</f>
        <v>490.8</v>
      </c>
    </row>
    <row r="82" spans="2:6" ht="15">
      <c r="B82" t="s">
        <v>3</v>
      </c>
      <c r="C82" s="3">
        <v>43501</v>
      </c>
      <c r="D82" s="3" t="s">
        <v>10</v>
      </c>
      <c r="E82" s="2">
        <v>3381</v>
      </c>
      <c r="F82">
        <f>Pagamentos[[#This Row],[Valor]]*5%</f>
        <v>169.05</v>
      </c>
    </row>
    <row r="83" spans="2:6" ht="15">
      <c r="B83" t="s">
        <v>12</v>
      </c>
      <c r="C83" s="3">
        <v>43753</v>
      </c>
      <c r="D83" s="3" t="s">
        <v>10</v>
      </c>
      <c r="E83" s="2">
        <v>7704</v>
      </c>
      <c r="F83">
        <f>Pagamentos[[#This Row],[Valor]]*5%</f>
        <v>385.20000000000005</v>
      </c>
    </row>
    <row r="84" spans="2:6" ht="15">
      <c r="B84" t="s">
        <v>4</v>
      </c>
      <c r="C84" s="3">
        <v>43696</v>
      </c>
      <c r="D84" s="3" t="s">
        <v>9</v>
      </c>
      <c r="E84" s="2">
        <v>4909</v>
      </c>
      <c r="F84">
        <f>Pagamentos[[#This Row],[Valor]]*5%</f>
        <v>245.45000000000002</v>
      </c>
    </row>
    <row r="85" spans="2:6" ht="15">
      <c r="B85" t="s">
        <v>12</v>
      </c>
      <c r="C85" s="3">
        <v>43493</v>
      </c>
      <c r="D85" s="3" t="s">
        <v>11</v>
      </c>
      <c r="E85" s="2">
        <v>3421</v>
      </c>
      <c r="F85">
        <f>Pagamentos[[#This Row],[Valor]]*5%</f>
        <v>171.05</v>
      </c>
    </row>
    <row r="86" spans="2:6" ht="15">
      <c r="B86" t="s">
        <v>6</v>
      </c>
      <c r="C86" s="3">
        <v>43691</v>
      </c>
      <c r="D86" s="3" t="s">
        <v>10</v>
      </c>
      <c r="E86" s="2">
        <v>7766</v>
      </c>
      <c r="F86">
        <f>Pagamentos[[#This Row],[Valor]]*5%</f>
        <v>388.3</v>
      </c>
    </row>
    <row r="87" spans="2:6" ht="15">
      <c r="B87" t="s">
        <v>5</v>
      </c>
      <c r="C87" s="3">
        <v>43764</v>
      </c>
      <c r="D87" s="3" t="s">
        <v>8</v>
      </c>
      <c r="E87" s="2">
        <v>8264</v>
      </c>
      <c r="F87">
        <f>Pagamentos[[#This Row],[Valor]]*5%</f>
        <v>413.20000000000005</v>
      </c>
    </row>
    <row r="88" spans="2:6" ht="15">
      <c r="B88" t="s">
        <v>6</v>
      </c>
      <c r="C88" s="3">
        <v>43732</v>
      </c>
      <c r="D88" s="3" t="s">
        <v>10</v>
      </c>
      <c r="E88" s="2">
        <v>3722</v>
      </c>
      <c r="F88">
        <f>Pagamentos[[#This Row],[Valor]]*5%</f>
        <v>186.10000000000002</v>
      </c>
    </row>
    <row r="89" spans="2:6" ht="15">
      <c r="B89" t="s">
        <v>12</v>
      </c>
      <c r="C89" s="3">
        <v>43650</v>
      </c>
      <c r="D89" s="3" t="s">
        <v>9</v>
      </c>
      <c r="E89" s="2">
        <v>1070</v>
      </c>
      <c r="F89">
        <f>Pagamentos[[#This Row],[Valor]]*5%</f>
        <v>53.5</v>
      </c>
    </row>
    <row r="90" spans="2:6" ht="15">
      <c r="B90" t="s">
        <v>6</v>
      </c>
      <c r="C90" s="3">
        <v>43586</v>
      </c>
      <c r="D90" s="3" t="s">
        <v>11</v>
      </c>
      <c r="E90" s="2">
        <v>8082</v>
      </c>
      <c r="F90">
        <f>Pagamentos[[#This Row],[Valor]]*5%</f>
        <v>404.1</v>
      </c>
    </row>
    <row r="91" spans="2:6" ht="15">
      <c r="B91" t="s">
        <v>6</v>
      </c>
      <c r="C91" s="3">
        <v>43806</v>
      </c>
      <c r="D91" s="3" t="s">
        <v>10</v>
      </c>
      <c r="E91" s="2">
        <v>8888</v>
      </c>
      <c r="F91">
        <f>Pagamentos[[#This Row],[Valor]]*5%</f>
        <v>444.40000000000003</v>
      </c>
    </row>
    <row r="92" spans="2:6" ht="15">
      <c r="B92" t="s">
        <v>6</v>
      </c>
      <c r="C92" s="3">
        <v>43666</v>
      </c>
      <c r="D92" s="3" t="s">
        <v>10</v>
      </c>
      <c r="E92" s="2">
        <v>2593</v>
      </c>
      <c r="F92">
        <f>Pagamentos[[#This Row],[Valor]]*5%</f>
        <v>129.65</v>
      </c>
    </row>
    <row r="93" spans="2:6" ht="15">
      <c r="B93" t="s">
        <v>6</v>
      </c>
      <c r="C93" s="3">
        <v>43633</v>
      </c>
      <c r="D93" s="3" t="s">
        <v>10</v>
      </c>
      <c r="E93" s="2">
        <v>2809</v>
      </c>
      <c r="F93">
        <f>Pagamentos[[#This Row],[Valor]]*5%</f>
        <v>140.45000000000002</v>
      </c>
    </row>
    <row r="94" spans="2:6" ht="15">
      <c r="B94" t="s">
        <v>4</v>
      </c>
      <c r="C94" s="3">
        <v>43588</v>
      </c>
      <c r="D94" s="3" t="s">
        <v>8</v>
      </c>
      <c r="E94" s="2">
        <v>8671</v>
      </c>
      <c r="F94">
        <f>Pagamentos[[#This Row],[Valor]]*5%</f>
        <v>433.55</v>
      </c>
    </row>
    <row r="95" spans="2:6" ht="15">
      <c r="B95" t="s">
        <v>5</v>
      </c>
      <c r="C95" s="3">
        <v>43509</v>
      </c>
      <c r="D95" s="3" t="s">
        <v>8</v>
      </c>
      <c r="E95" s="2">
        <v>6846</v>
      </c>
      <c r="F95">
        <f>Pagamentos[[#This Row],[Valor]]*5%</f>
        <v>342.3</v>
      </c>
    </row>
    <row r="96" spans="2:6" ht="15">
      <c r="B96" t="s">
        <v>5</v>
      </c>
      <c r="C96" s="3">
        <v>43695</v>
      </c>
      <c r="D96" s="3" t="s">
        <v>9</v>
      </c>
      <c r="E96" s="2">
        <v>9178</v>
      </c>
      <c r="F96">
        <f>Pagamentos[[#This Row],[Valor]]*5%</f>
        <v>458.90000000000003</v>
      </c>
    </row>
    <row r="97" spans="2:6" ht="15">
      <c r="B97" t="s">
        <v>6</v>
      </c>
      <c r="C97" s="3">
        <v>43574</v>
      </c>
      <c r="D97" s="3" t="s">
        <v>8</v>
      </c>
      <c r="E97" s="2">
        <v>5717</v>
      </c>
      <c r="F97">
        <f>Pagamentos[[#This Row],[Valor]]*5%</f>
        <v>285.85</v>
      </c>
    </row>
    <row r="98" spans="2:6" ht="15">
      <c r="B98" t="s">
        <v>3</v>
      </c>
      <c r="C98" s="3">
        <v>43691</v>
      </c>
      <c r="D98" s="3" t="s">
        <v>9</v>
      </c>
      <c r="E98" s="2">
        <v>1953</v>
      </c>
      <c r="F98">
        <f>Pagamentos[[#This Row],[Valor]]*5%</f>
        <v>97.65</v>
      </c>
    </row>
    <row r="99" spans="2:6" ht="15">
      <c r="B99" t="s">
        <v>12</v>
      </c>
      <c r="C99" s="3">
        <v>43582</v>
      </c>
      <c r="D99" s="3" t="s">
        <v>8</v>
      </c>
      <c r="E99" s="2">
        <v>8138</v>
      </c>
      <c r="F99">
        <f>Pagamentos[[#This Row],[Valor]]*5%</f>
        <v>406.90000000000003</v>
      </c>
    </row>
    <row r="100" spans="2:6" ht="15">
      <c r="B100" t="s">
        <v>5</v>
      </c>
      <c r="C100" s="3">
        <v>43671</v>
      </c>
      <c r="D100" s="3" t="s">
        <v>9</v>
      </c>
      <c r="E100" s="2">
        <v>8802</v>
      </c>
      <c r="F100">
        <f>Pagamentos[[#This Row],[Valor]]*5%</f>
        <v>440.1</v>
      </c>
    </row>
    <row r="101" spans="2:6" ht="15">
      <c r="B101" t="s">
        <v>6</v>
      </c>
      <c r="C101" s="3">
        <v>43654</v>
      </c>
      <c r="D101" s="3" t="s">
        <v>10</v>
      </c>
      <c r="E101" s="2">
        <v>9127</v>
      </c>
      <c r="F101">
        <f>Pagamentos[[#This Row],[Valor]]*5%</f>
        <v>456.35</v>
      </c>
    </row>
    <row r="102" spans="2:6" ht="15">
      <c r="B102" t="s">
        <v>4</v>
      </c>
      <c r="C102" s="3">
        <v>43751</v>
      </c>
      <c r="D102" s="3" t="s">
        <v>8</v>
      </c>
      <c r="E102" s="2">
        <v>1238</v>
      </c>
      <c r="F102">
        <f>Pagamentos[[#This Row],[Valor]]*5%</f>
        <v>61.900000000000006</v>
      </c>
    </row>
    <row r="103" spans="2:6" ht="15">
      <c r="B103" t="s">
        <v>12</v>
      </c>
      <c r="C103" s="3">
        <v>43540</v>
      </c>
      <c r="D103" s="3" t="s">
        <v>11</v>
      </c>
      <c r="E103" s="2">
        <v>4706</v>
      </c>
      <c r="F103">
        <f>Pagamentos[[#This Row],[Valor]]*5%</f>
        <v>235.3</v>
      </c>
    </row>
    <row r="104" spans="2:6" ht="15">
      <c r="B104" t="s">
        <v>6</v>
      </c>
      <c r="C104" s="3">
        <v>43543</v>
      </c>
      <c r="D104" s="3" t="s">
        <v>8</v>
      </c>
      <c r="E104" s="2">
        <v>9810</v>
      </c>
      <c r="F104">
        <f>Pagamentos[[#This Row],[Valor]]*5%</f>
        <v>490.5</v>
      </c>
    </row>
    <row r="105" spans="2:6" ht="15">
      <c r="B105" t="s">
        <v>5</v>
      </c>
      <c r="C105" s="3">
        <v>43782</v>
      </c>
      <c r="D105" s="3" t="s">
        <v>9</v>
      </c>
      <c r="E105" s="2">
        <v>5118</v>
      </c>
      <c r="F105">
        <f>Pagamentos[[#This Row],[Valor]]*5%</f>
        <v>255.9</v>
      </c>
    </row>
    <row r="106" spans="2:6" ht="15">
      <c r="B106" t="s">
        <v>3</v>
      </c>
      <c r="C106" s="3">
        <v>43639</v>
      </c>
      <c r="D106" s="3" t="s">
        <v>8</v>
      </c>
      <c r="E106" s="2">
        <v>8725</v>
      </c>
      <c r="F106">
        <f>Pagamentos[[#This Row],[Valor]]*5%</f>
        <v>436.25</v>
      </c>
    </row>
    <row r="107" spans="2:6" ht="15">
      <c r="B107" t="s">
        <v>12</v>
      </c>
      <c r="C107" s="3">
        <v>43812</v>
      </c>
      <c r="D107" s="3" t="s">
        <v>11</v>
      </c>
      <c r="E107" s="2">
        <v>3873</v>
      </c>
      <c r="F107">
        <f>Pagamentos[[#This Row],[Valor]]*5%</f>
        <v>193.65</v>
      </c>
    </row>
    <row r="108" spans="2:6" ht="15">
      <c r="B108" t="s">
        <v>6</v>
      </c>
      <c r="C108" s="3">
        <v>43685</v>
      </c>
      <c r="D108" s="3" t="s">
        <v>10</v>
      </c>
      <c r="E108" s="2">
        <v>9443</v>
      </c>
      <c r="F108">
        <f>Pagamentos[[#This Row],[Valor]]*5%</f>
        <v>472.15000000000003</v>
      </c>
    </row>
    <row r="109" spans="2:6" ht="15">
      <c r="B109" t="s">
        <v>4</v>
      </c>
      <c r="C109" s="3">
        <v>43820</v>
      </c>
      <c r="D109" s="3" t="s">
        <v>8</v>
      </c>
      <c r="E109" s="2">
        <v>5097</v>
      </c>
      <c r="F109">
        <f>Pagamentos[[#This Row],[Valor]]*5%</f>
        <v>254.85000000000002</v>
      </c>
    </row>
    <row r="110" spans="2:6" ht="15">
      <c r="B110" t="s">
        <v>4</v>
      </c>
      <c r="C110" s="3">
        <v>43672</v>
      </c>
      <c r="D110" s="3" t="s">
        <v>8</v>
      </c>
      <c r="E110" s="2">
        <v>4137</v>
      </c>
      <c r="F110">
        <f>Pagamentos[[#This Row],[Valor]]*5%</f>
        <v>206.85000000000002</v>
      </c>
    </row>
    <row r="111" spans="2:6" ht="15">
      <c r="B111" t="s">
        <v>3</v>
      </c>
      <c r="C111" s="3">
        <v>43589</v>
      </c>
      <c r="D111" s="3" t="s">
        <v>9</v>
      </c>
      <c r="E111" s="2">
        <v>4273</v>
      </c>
      <c r="F111">
        <f>Pagamentos[[#This Row],[Valor]]*5%</f>
        <v>213.65</v>
      </c>
    </row>
    <row r="112" spans="2:6" ht="15">
      <c r="B112" t="s">
        <v>5</v>
      </c>
      <c r="C112" s="3">
        <v>43583</v>
      </c>
      <c r="D112" s="3" t="s">
        <v>9</v>
      </c>
      <c r="E112" s="2">
        <v>9313</v>
      </c>
      <c r="F112">
        <f>Pagamentos[[#This Row],[Valor]]*5%</f>
        <v>465.65000000000003</v>
      </c>
    </row>
    <row r="113" spans="2:6" ht="15">
      <c r="B113" t="s">
        <v>6</v>
      </c>
      <c r="C113" s="3">
        <v>43510</v>
      </c>
      <c r="D113" s="3" t="s">
        <v>8</v>
      </c>
      <c r="E113" s="2">
        <v>4643</v>
      </c>
      <c r="F113">
        <f>Pagamentos[[#This Row],[Valor]]*5%</f>
        <v>232.15</v>
      </c>
    </row>
    <row r="114" spans="2:6" ht="15">
      <c r="B114" t="s">
        <v>5</v>
      </c>
      <c r="C114" s="3">
        <v>43656</v>
      </c>
      <c r="D114" s="3" t="s">
        <v>9</v>
      </c>
      <c r="E114" s="2">
        <v>5732</v>
      </c>
      <c r="F114">
        <f>Pagamentos[[#This Row],[Valor]]*5%</f>
        <v>286.6</v>
      </c>
    </row>
    <row r="115" spans="2:6" ht="15">
      <c r="B115" t="s">
        <v>12</v>
      </c>
      <c r="C115" s="3">
        <v>43728</v>
      </c>
      <c r="D115" s="3" t="s">
        <v>11</v>
      </c>
      <c r="E115" s="2">
        <v>7264</v>
      </c>
      <c r="F115">
        <f>Pagamentos[[#This Row],[Valor]]*5%</f>
        <v>363.20000000000005</v>
      </c>
    </row>
    <row r="116" spans="2:6" ht="15">
      <c r="B116" t="s">
        <v>12</v>
      </c>
      <c r="C116" s="3">
        <v>43655</v>
      </c>
      <c r="D116" s="3" t="s">
        <v>10</v>
      </c>
      <c r="E116" s="2">
        <v>9477</v>
      </c>
      <c r="F116">
        <f>Pagamentos[[#This Row],[Valor]]*5%</f>
        <v>473.85</v>
      </c>
    </row>
    <row r="117" spans="2:6" ht="15">
      <c r="B117" t="s">
        <v>4</v>
      </c>
      <c r="C117" s="3">
        <v>43829</v>
      </c>
      <c r="D117" s="3" t="s">
        <v>11</v>
      </c>
      <c r="E117" s="2">
        <v>3413</v>
      </c>
      <c r="F117">
        <f>Pagamentos[[#This Row],[Valor]]*5%</f>
        <v>170.65</v>
      </c>
    </row>
    <row r="118" spans="2:6" ht="15">
      <c r="B118" t="s">
        <v>4</v>
      </c>
      <c r="C118" s="3">
        <v>43581</v>
      </c>
      <c r="D118" s="3" t="s">
        <v>8</v>
      </c>
      <c r="E118" s="2">
        <v>8717</v>
      </c>
      <c r="F118">
        <f>Pagamentos[[#This Row],[Valor]]*5%</f>
        <v>435.85</v>
      </c>
    </row>
    <row r="119" spans="2:6" ht="15">
      <c r="B119" t="s">
        <v>12</v>
      </c>
      <c r="C119" s="3">
        <v>43506</v>
      </c>
      <c r="D119" s="3" t="s">
        <v>11</v>
      </c>
      <c r="E119" s="2">
        <v>3939</v>
      </c>
      <c r="F119">
        <f>Pagamentos[[#This Row],[Valor]]*5%</f>
        <v>196.95000000000002</v>
      </c>
    </row>
    <row r="120" spans="2:6" ht="15">
      <c r="B120" t="s">
        <v>5</v>
      </c>
      <c r="C120" s="3">
        <v>43766</v>
      </c>
      <c r="D120" s="3" t="s">
        <v>8</v>
      </c>
      <c r="E120" s="2">
        <v>2468</v>
      </c>
      <c r="F120">
        <f>Pagamentos[[#This Row],[Valor]]*5%</f>
        <v>123.4</v>
      </c>
    </row>
    <row r="121" spans="2:6" ht="15">
      <c r="B121" t="s">
        <v>3</v>
      </c>
      <c r="C121" s="3">
        <v>43706</v>
      </c>
      <c r="D121" s="3" t="s">
        <v>8</v>
      </c>
      <c r="E121" s="2">
        <v>6541</v>
      </c>
      <c r="F121">
        <f>Pagamentos[[#This Row],[Valor]]*5%</f>
        <v>327.05</v>
      </c>
    </row>
    <row r="122" spans="2:6" ht="15">
      <c r="B122" t="s">
        <v>12</v>
      </c>
      <c r="C122" s="3">
        <v>43644</v>
      </c>
      <c r="D122" s="3" t="s">
        <v>9</v>
      </c>
      <c r="E122" s="2">
        <v>6935</v>
      </c>
      <c r="F122">
        <f>Pagamentos[[#This Row],[Valor]]*5%</f>
        <v>346.75</v>
      </c>
    </row>
    <row r="123" spans="2:6" ht="15">
      <c r="B123" t="s">
        <v>12</v>
      </c>
      <c r="C123" s="3">
        <v>43738</v>
      </c>
      <c r="D123" s="3" t="s">
        <v>11</v>
      </c>
      <c r="E123" s="2">
        <v>3236</v>
      </c>
      <c r="F123">
        <f>Pagamentos[[#This Row],[Valor]]*5%</f>
        <v>161.8</v>
      </c>
    </row>
    <row r="124" spans="2:6" ht="15">
      <c r="B124" t="s">
        <v>12</v>
      </c>
      <c r="C124" s="3">
        <v>43738</v>
      </c>
      <c r="D124" s="3" t="s">
        <v>9</v>
      </c>
      <c r="E124" s="2">
        <v>3122</v>
      </c>
      <c r="F124">
        <f>Pagamentos[[#This Row],[Valor]]*5%</f>
        <v>156.10000000000002</v>
      </c>
    </row>
    <row r="125" spans="2:6" ht="15">
      <c r="B125" t="s">
        <v>6</v>
      </c>
      <c r="C125" s="3">
        <v>43576</v>
      </c>
      <c r="D125" s="3" t="s">
        <v>8</v>
      </c>
      <c r="E125" s="2">
        <v>7969</v>
      </c>
      <c r="F125">
        <f>Pagamentos[[#This Row],[Valor]]*5%</f>
        <v>398.45000000000005</v>
      </c>
    </row>
    <row r="126" spans="2:6" ht="15">
      <c r="B126" t="s">
        <v>12</v>
      </c>
      <c r="C126" s="3">
        <v>43549</v>
      </c>
      <c r="D126" s="3" t="s">
        <v>9</v>
      </c>
      <c r="E126" s="2">
        <v>1011</v>
      </c>
      <c r="F126">
        <f>Pagamentos[[#This Row],[Valor]]*5%</f>
        <v>50.550000000000004</v>
      </c>
    </row>
    <row r="127" spans="2:6" ht="15">
      <c r="B127" t="s">
        <v>12</v>
      </c>
      <c r="C127" s="3">
        <v>43768</v>
      </c>
      <c r="D127" s="3" t="s">
        <v>11</v>
      </c>
      <c r="E127" s="2">
        <v>5476</v>
      </c>
      <c r="F127">
        <f>Pagamentos[[#This Row],[Valor]]*5%</f>
        <v>273.8</v>
      </c>
    </row>
    <row r="128" spans="2:6" ht="15">
      <c r="B128" t="s">
        <v>12</v>
      </c>
      <c r="C128" s="3">
        <v>43508</v>
      </c>
      <c r="D128" s="3" t="s">
        <v>11</v>
      </c>
      <c r="E128" s="2">
        <v>9999</v>
      </c>
      <c r="F128">
        <f>Pagamentos[[#This Row],[Valor]]*5%</f>
        <v>499.95000000000005</v>
      </c>
    </row>
    <row r="129" spans="2:6" ht="15">
      <c r="B129" t="s">
        <v>12</v>
      </c>
      <c r="C129" s="3">
        <v>43589</v>
      </c>
      <c r="D129" s="3" t="s">
        <v>10</v>
      </c>
      <c r="E129" s="2">
        <v>7901</v>
      </c>
      <c r="F129">
        <f>Pagamentos[[#This Row],[Valor]]*5%</f>
        <v>395.05</v>
      </c>
    </row>
    <row r="130" spans="2:6" ht="15">
      <c r="B130" t="s">
        <v>12</v>
      </c>
      <c r="C130" s="3">
        <v>43511</v>
      </c>
      <c r="D130" s="3" t="s">
        <v>11</v>
      </c>
      <c r="E130" s="2">
        <v>6767</v>
      </c>
      <c r="F130">
        <f>Pagamentos[[#This Row],[Valor]]*5%</f>
        <v>338.35</v>
      </c>
    </row>
    <row r="131" spans="2:6" ht="15">
      <c r="B131" t="s">
        <v>4</v>
      </c>
      <c r="C131" s="3">
        <v>43498</v>
      </c>
      <c r="D131" s="3" t="s">
        <v>9</v>
      </c>
      <c r="E131" s="2">
        <v>8523</v>
      </c>
      <c r="F131">
        <f>Pagamentos[[#This Row],[Valor]]*5%</f>
        <v>426.15000000000003</v>
      </c>
    </row>
    <row r="132" spans="2:6" ht="15">
      <c r="B132" t="s">
        <v>6</v>
      </c>
      <c r="C132" s="3">
        <v>43840</v>
      </c>
      <c r="D132" s="3" t="s">
        <v>10</v>
      </c>
      <c r="E132" s="2">
        <v>1876</v>
      </c>
      <c r="F132">
        <f>Pagamentos[[#This Row],[Valor]]*5%</f>
        <v>93.80000000000001</v>
      </c>
    </row>
    <row r="133" spans="2:6" ht="15">
      <c r="B133" t="s">
        <v>4</v>
      </c>
      <c r="C133" s="3">
        <v>43830</v>
      </c>
      <c r="D133" s="3" t="s">
        <v>8</v>
      </c>
      <c r="E133" s="2">
        <v>4342</v>
      </c>
      <c r="F133">
        <f>Pagamentos[[#This Row],[Valor]]*5%</f>
        <v>217.10000000000002</v>
      </c>
    </row>
    <row r="134" spans="2:6" ht="15">
      <c r="B134" t="s">
        <v>4</v>
      </c>
      <c r="C134" s="3">
        <v>43663</v>
      </c>
      <c r="D134" s="3" t="s">
        <v>9</v>
      </c>
      <c r="E134" s="2">
        <v>5113</v>
      </c>
      <c r="F134">
        <f>Pagamentos[[#This Row],[Valor]]*5%</f>
        <v>255.65</v>
      </c>
    </row>
    <row r="135" spans="2:6" ht="15">
      <c r="B135" t="s">
        <v>6</v>
      </c>
      <c r="C135" s="3">
        <v>43679</v>
      </c>
      <c r="D135" s="3" t="s">
        <v>11</v>
      </c>
      <c r="E135" s="2">
        <v>3306</v>
      </c>
      <c r="F135">
        <f>Pagamentos[[#This Row],[Valor]]*5%</f>
        <v>165.3</v>
      </c>
    </row>
    <row r="136" spans="2:6" ht="15">
      <c r="B136" t="s">
        <v>12</v>
      </c>
      <c r="C136" s="3">
        <v>43751</v>
      </c>
      <c r="D136" s="3" t="s">
        <v>9</v>
      </c>
      <c r="E136" s="2">
        <v>1583</v>
      </c>
      <c r="F136">
        <f>Pagamentos[[#This Row],[Valor]]*5%</f>
        <v>79.15</v>
      </c>
    </row>
    <row r="137" spans="2:6" ht="15">
      <c r="B137" t="s">
        <v>5</v>
      </c>
      <c r="C137" s="3">
        <v>43778</v>
      </c>
      <c r="D137" s="3" t="s">
        <v>9</v>
      </c>
      <c r="E137" s="2">
        <v>5632</v>
      </c>
      <c r="F137">
        <f>Pagamentos[[#This Row],[Valor]]*5%</f>
        <v>281.6</v>
      </c>
    </row>
    <row r="138" spans="2:6" ht="15">
      <c r="B138" t="s">
        <v>3</v>
      </c>
      <c r="C138" s="3">
        <v>43546</v>
      </c>
      <c r="D138" s="3" t="s">
        <v>10</v>
      </c>
      <c r="E138" s="2">
        <v>4264</v>
      </c>
      <c r="F138">
        <f>Pagamentos[[#This Row],[Valor]]*5%</f>
        <v>213.20000000000002</v>
      </c>
    </row>
    <row r="139" spans="2:6" ht="15">
      <c r="B139" t="s">
        <v>6</v>
      </c>
      <c r="C139" s="3">
        <v>43677</v>
      </c>
      <c r="D139" s="3" t="s">
        <v>10</v>
      </c>
      <c r="E139" s="2">
        <v>5848</v>
      </c>
      <c r="F139">
        <f>Pagamentos[[#This Row],[Valor]]*5%</f>
        <v>292.40000000000003</v>
      </c>
    </row>
    <row r="140" spans="2:6" ht="15">
      <c r="B140" t="s">
        <v>12</v>
      </c>
      <c r="C140" s="3">
        <v>43511</v>
      </c>
      <c r="D140" s="3" t="s">
        <v>11</v>
      </c>
      <c r="E140" s="2">
        <v>5608</v>
      </c>
      <c r="F140">
        <f>Pagamentos[[#This Row],[Valor]]*5%</f>
        <v>280.40000000000003</v>
      </c>
    </row>
    <row r="141" spans="2:6" ht="15">
      <c r="B141" t="s">
        <v>3</v>
      </c>
      <c r="C141" s="3">
        <v>43813</v>
      </c>
      <c r="D141" s="3" t="s">
        <v>9</v>
      </c>
      <c r="E141" s="2">
        <v>1091</v>
      </c>
      <c r="F141">
        <f>Pagamentos[[#This Row],[Valor]]*5%</f>
        <v>54.550000000000004</v>
      </c>
    </row>
    <row r="142" spans="2:6" ht="15">
      <c r="B142" t="s">
        <v>6</v>
      </c>
      <c r="C142" s="3">
        <v>43517</v>
      </c>
      <c r="D142" s="3" t="s">
        <v>10</v>
      </c>
      <c r="E142" s="2">
        <v>6958</v>
      </c>
      <c r="F142">
        <f>Pagamentos[[#This Row],[Valor]]*5%</f>
        <v>347.90000000000003</v>
      </c>
    </row>
    <row r="143" spans="2:6" ht="15">
      <c r="B143" t="s">
        <v>4</v>
      </c>
      <c r="C143" s="3">
        <v>43660</v>
      </c>
      <c r="D143" s="3" t="s">
        <v>10</v>
      </c>
      <c r="E143" s="2">
        <v>8064</v>
      </c>
      <c r="F143">
        <f>Pagamentos[[#This Row],[Valor]]*5%</f>
        <v>403.20000000000005</v>
      </c>
    </row>
    <row r="144" spans="2:6" ht="15">
      <c r="B144" t="s">
        <v>5</v>
      </c>
      <c r="C144" s="3">
        <v>43519</v>
      </c>
      <c r="D144" s="3" t="s">
        <v>8</v>
      </c>
      <c r="E144" s="2">
        <v>4049</v>
      </c>
      <c r="F144">
        <f>Pagamentos[[#This Row],[Valor]]*5%</f>
        <v>202.45000000000002</v>
      </c>
    </row>
    <row r="145" spans="2:6" ht="15">
      <c r="B145" t="s">
        <v>6</v>
      </c>
      <c r="C145" s="3">
        <v>43655</v>
      </c>
      <c r="D145" s="3" t="s">
        <v>10</v>
      </c>
      <c r="E145" s="2">
        <v>5697</v>
      </c>
      <c r="F145">
        <f>Pagamentos[[#This Row],[Valor]]*5%</f>
        <v>284.85</v>
      </c>
    </row>
    <row r="146" spans="2:6" ht="15">
      <c r="B146" t="s">
        <v>5</v>
      </c>
      <c r="C146" s="3">
        <v>43651</v>
      </c>
      <c r="D146" s="3" t="s">
        <v>10</v>
      </c>
      <c r="E146" s="2">
        <v>1478</v>
      </c>
      <c r="F146">
        <f>Pagamentos[[#This Row],[Valor]]*5%</f>
        <v>73.9</v>
      </c>
    </row>
    <row r="147" spans="2:6" ht="15">
      <c r="B147" t="s">
        <v>3</v>
      </c>
      <c r="C147" s="3">
        <v>43769</v>
      </c>
      <c r="D147" s="3" t="s">
        <v>11</v>
      </c>
      <c r="E147" s="2">
        <v>6733</v>
      </c>
      <c r="F147">
        <f>Pagamentos[[#This Row],[Valor]]*5%</f>
        <v>336.65000000000003</v>
      </c>
    </row>
    <row r="148" spans="2:6" ht="15">
      <c r="B148" t="s">
        <v>3</v>
      </c>
      <c r="C148" s="3">
        <v>43705</v>
      </c>
      <c r="D148" s="3" t="s">
        <v>9</v>
      </c>
      <c r="E148" s="2">
        <v>1437</v>
      </c>
      <c r="F148">
        <f>Pagamentos[[#This Row],[Valor]]*5%</f>
        <v>71.85000000000001</v>
      </c>
    </row>
    <row r="149" spans="2:6" ht="15">
      <c r="B149" t="s">
        <v>12</v>
      </c>
      <c r="C149" s="3">
        <v>43817</v>
      </c>
      <c r="D149" s="3" t="s">
        <v>8</v>
      </c>
      <c r="E149" s="2">
        <v>4151</v>
      </c>
      <c r="F149">
        <f>Pagamentos[[#This Row],[Valor]]*5%</f>
        <v>207.55</v>
      </c>
    </row>
    <row r="150" spans="2:6" ht="15">
      <c r="B150" t="s">
        <v>6</v>
      </c>
      <c r="C150" s="3">
        <v>43773</v>
      </c>
      <c r="D150" s="3" t="s">
        <v>8</v>
      </c>
      <c r="E150" s="2">
        <v>6012</v>
      </c>
      <c r="F150">
        <f>Pagamentos[[#This Row],[Valor]]*5%</f>
        <v>300.6</v>
      </c>
    </row>
    <row r="151" spans="2:6" ht="15">
      <c r="B151" t="s">
        <v>4</v>
      </c>
      <c r="C151" s="3">
        <v>43704</v>
      </c>
      <c r="D151" s="3" t="s">
        <v>8</v>
      </c>
      <c r="E151" s="2">
        <v>2574</v>
      </c>
      <c r="F151">
        <f>Pagamentos[[#This Row],[Valor]]*5%</f>
        <v>128.70000000000002</v>
      </c>
    </row>
    <row r="152" spans="2:6" ht="15">
      <c r="B152" t="s">
        <v>5</v>
      </c>
      <c r="C152" s="3">
        <v>43745</v>
      </c>
      <c r="D152" s="3" t="s">
        <v>11</v>
      </c>
      <c r="E152" s="2">
        <v>1993</v>
      </c>
      <c r="F152">
        <f>Pagamentos[[#This Row],[Valor]]*5%</f>
        <v>99.65</v>
      </c>
    </row>
    <row r="153" spans="2:6" ht="15">
      <c r="B153" t="s">
        <v>6</v>
      </c>
      <c r="C153" s="3">
        <v>43645</v>
      </c>
      <c r="D153" s="3" t="s">
        <v>8</v>
      </c>
      <c r="E153" s="2">
        <v>1267</v>
      </c>
      <c r="F153">
        <f>Pagamentos[[#This Row],[Valor]]*5%</f>
        <v>63.35</v>
      </c>
    </row>
    <row r="154" spans="2:6" ht="15">
      <c r="B154" t="s">
        <v>6</v>
      </c>
      <c r="C154" s="3">
        <v>43740</v>
      </c>
      <c r="D154" s="3" t="s">
        <v>10</v>
      </c>
      <c r="E154" s="2">
        <v>6413</v>
      </c>
      <c r="F154">
        <f>Pagamentos[[#This Row],[Valor]]*5%</f>
        <v>320.65000000000003</v>
      </c>
    </row>
    <row r="155" spans="2:6" ht="15">
      <c r="B155" t="s">
        <v>4</v>
      </c>
      <c r="C155" s="3">
        <v>43639</v>
      </c>
      <c r="D155" s="3" t="s">
        <v>9</v>
      </c>
      <c r="E155" s="2">
        <v>6493</v>
      </c>
      <c r="F155">
        <f>Pagamentos[[#This Row],[Valor]]*5%</f>
        <v>324.65000000000003</v>
      </c>
    </row>
    <row r="156" spans="2:6" ht="15">
      <c r="B156" t="s">
        <v>6</v>
      </c>
      <c r="C156" s="3">
        <v>43619</v>
      </c>
      <c r="D156" s="3" t="s">
        <v>8</v>
      </c>
      <c r="E156" s="2">
        <v>4588</v>
      </c>
      <c r="F156">
        <f>Pagamentos[[#This Row],[Valor]]*5%</f>
        <v>229.4</v>
      </c>
    </row>
    <row r="157" spans="2:6" ht="15">
      <c r="B157" t="s">
        <v>12</v>
      </c>
      <c r="C157" s="3">
        <v>43679</v>
      </c>
      <c r="D157" s="3" t="s">
        <v>8</v>
      </c>
      <c r="E157" s="2">
        <v>5075</v>
      </c>
      <c r="F157">
        <f>Pagamentos[[#This Row],[Valor]]*5%</f>
        <v>253.75</v>
      </c>
    </row>
    <row r="158" spans="2:6" ht="15">
      <c r="B158" t="s">
        <v>5</v>
      </c>
      <c r="C158" s="3">
        <v>43638</v>
      </c>
      <c r="D158" s="3" t="s">
        <v>10</v>
      </c>
      <c r="E158" s="2">
        <v>6472</v>
      </c>
      <c r="F158">
        <f>Pagamentos[[#This Row],[Valor]]*5%</f>
        <v>323.6</v>
      </c>
    </row>
    <row r="159" spans="2:6" ht="15">
      <c r="B159" t="s">
        <v>12</v>
      </c>
      <c r="C159" s="3">
        <v>43818</v>
      </c>
      <c r="D159" s="3" t="s">
        <v>8</v>
      </c>
      <c r="E159" s="2">
        <v>2438</v>
      </c>
      <c r="F159">
        <f>Pagamentos[[#This Row],[Valor]]*5%</f>
        <v>121.9</v>
      </c>
    </row>
    <row r="160" spans="2:6" ht="15">
      <c r="B160" t="s">
        <v>6</v>
      </c>
      <c r="C160" s="3">
        <v>43791</v>
      </c>
      <c r="D160" s="3" t="s">
        <v>9</v>
      </c>
      <c r="E160" s="2">
        <v>5790</v>
      </c>
      <c r="F160">
        <f>Pagamentos[[#This Row],[Valor]]*5%</f>
        <v>289.5</v>
      </c>
    </row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showGridLines="0" tabSelected="1" workbookViewId="0" topLeftCell="A1">
      <selection activeCell="E7" sqref="E7"/>
    </sheetView>
  </sheetViews>
  <sheetFormatPr defaultColWidth="9.140625" defaultRowHeight="15"/>
  <cols>
    <col min="1" max="1" width="18.00390625" style="0" customWidth="1"/>
    <col min="2" max="2" width="13.8515625" style="0" bestFit="1" customWidth="1"/>
    <col min="3" max="3" width="13.7109375" style="0" bestFit="1" customWidth="1"/>
    <col min="4" max="4" width="18.8515625" style="0" customWidth="1"/>
    <col min="5" max="5" width="18.8515625" style="0" bestFit="1" customWidth="1"/>
  </cols>
  <sheetData>
    <row r="3" spans="1:3" ht="15">
      <c r="A3" s="4" t="s">
        <v>13</v>
      </c>
      <c r="B3" t="s">
        <v>16</v>
      </c>
      <c r="C3" t="s">
        <v>17</v>
      </c>
    </row>
    <row r="4" spans="1:3" ht="15">
      <c r="A4" s="5" t="s">
        <v>3</v>
      </c>
      <c r="B4" s="6">
        <v>157874</v>
      </c>
      <c r="C4" s="6">
        <v>7893.700000000001</v>
      </c>
    </row>
    <row r="5" spans="1:3" ht="15">
      <c r="A5" s="5" t="s">
        <v>4</v>
      </c>
      <c r="B5" s="6">
        <v>169921</v>
      </c>
      <c r="C5" s="6">
        <v>8496.05</v>
      </c>
    </row>
    <row r="6" spans="1:3" ht="15">
      <c r="A6" s="5" t="s">
        <v>5</v>
      </c>
      <c r="B6" s="6">
        <v>172770</v>
      </c>
      <c r="C6" s="6">
        <v>8638.5</v>
      </c>
    </row>
    <row r="7" spans="1:3" ht="15">
      <c r="A7" s="5" t="s">
        <v>12</v>
      </c>
      <c r="B7" s="6">
        <v>164916</v>
      </c>
      <c r="C7" s="6">
        <v>8245.800000000001</v>
      </c>
    </row>
    <row r="8" spans="1:3" ht="15">
      <c r="A8" s="5" t="s">
        <v>6</v>
      </c>
      <c r="B8" s="6">
        <v>213575</v>
      </c>
      <c r="C8" s="6">
        <v>10678.75</v>
      </c>
    </row>
    <row r="9" spans="1:3" ht="15">
      <c r="A9" s="5" t="s">
        <v>14</v>
      </c>
      <c r="B9" s="6">
        <v>879056</v>
      </c>
      <c r="C9" s="6">
        <v>43952.8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PROFESSOR</cp:lastModifiedBy>
  <dcterms:created xsi:type="dcterms:W3CDTF">2020-01-27T19:06:01Z</dcterms:created>
  <dcterms:modified xsi:type="dcterms:W3CDTF">2020-01-27T19:41:06Z</dcterms:modified>
  <cp:category/>
  <cp:version/>
  <cp:contentType/>
  <cp:contentStatus/>
</cp:coreProperties>
</file>