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02"/>
  <workbookPr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05\Recurso Oculto no PROCX do Excel\"/>
    </mc:Choice>
  </mc:AlternateContent>
  <xr:revisionPtr revIDLastSave="0" documentId="13_ncr:1_{8E2C3709-4300-4321-9F38-1080CB8FF0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érias" sheetId="1" r:id="rId1"/>
    <sheet name="Cadastro de Funcionári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 a="1"/>
  <c r="C6" i="1" s="1"/>
  <c r="C7" i="1" a="1"/>
  <c r="C7" i="1" s="1"/>
  <c r="C8" i="1" a="1"/>
  <c r="C8" i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/>
  <c r="C16" i="1" a="1"/>
  <c r="C16" i="1"/>
  <c r="C17" i="1" a="1"/>
  <c r="C17" i="1" s="1"/>
  <c r="C18" i="1" a="1"/>
  <c r="C18" i="1" s="1"/>
  <c r="C19" i="1" a="1"/>
  <c r="C19" i="1"/>
  <c r="C20" i="1" a="1"/>
  <c r="C20" i="1"/>
  <c r="C21" i="1" a="1"/>
  <c r="C21" i="1" s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<sst xmlns="http://schemas.openxmlformats.org/spreadsheetml/2006/main" count="322" uniqueCount="192">
  <si>
    <t>ID do Funcionário</t>
  </si>
  <si>
    <t>Nome do Funcionário</t>
  </si>
  <si>
    <t>Cargo</t>
  </si>
  <si>
    <t>Data de Início das Férias</t>
  </si>
  <si>
    <t>Data de Término das Férias</t>
  </si>
  <si>
    <t>Quantidade de Dias</t>
  </si>
  <si>
    <t>Status da Solicitação</t>
  </si>
  <si>
    <t>Nome Completo</t>
  </si>
  <si>
    <t>Data de Nascimento</t>
  </si>
  <si>
    <t>Sexo</t>
  </si>
  <si>
    <t>Departamento</t>
  </si>
  <si>
    <t>Data de Admissão</t>
  </si>
  <si>
    <t>Endereço</t>
  </si>
  <si>
    <t>Telefone</t>
  </si>
  <si>
    <t>Email</t>
  </si>
  <si>
    <t>Estado Civil</t>
  </si>
  <si>
    <t>Status</t>
  </si>
  <si>
    <t>João Silva</t>
  </si>
  <si>
    <t>Analista</t>
  </si>
  <si>
    <t>TI</t>
  </si>
  <si>
    <t>Masculino</t>
  </si>
  <si>
    <t>Rua A, 123, Centro</t>
  </si>
  <si>
    <t>(21) 98765-4321</t>
  </si>
  <si>
    <t>joao.silva@email.com</t>
  </si>
  <si>
    <t>Solteiro</t>
  </si>
  <si>
    <t>Ativo</t>
  </si>
  <si>
    <t>Ana Souza</t>
  </si>
  <si>
    <t>Gerente</t>
  </si>
  <si>
    <t>RH</t>
  </si>
  <si>
    <t>Feminino</t>
  </si>
  <si>
    <t>Rua B, 456, Jardim</t>
  </si>
  <si>
    <t>(21) 91234-5678</t>
  </si>
  <si>
    <t>ana.souza@email.com</t>
  </si>
  <si>
    <t>Casada</t>
  </si>
  <si>
    <t>Carlos Oliveira</t>
  </si>
  <si>
    <t>Assistente</t>
  </si>
  <si>
    <t>Financeiro</t>
  </si>
  <si>
    <t>Av. Paulista, 1000</t>
  </si>
  <si>
    <t>(11) 99876-5432</t>
  </si>
  <si>
    <t>carlos.oliveira@email.com</t>
  </si>
  <si>
    <t>Beatriz Lima</t>
  </si>
  <si>
    <t>Coordenadora</t>
  </si>
  <si>
    <t>Marketing</t>
  </si>
  <si>
    <t>Rua C, 789, Vila Mariana</t>
  </si>
  <si>
    <t>(21) 98876-1234</t>
  </si>
  <si>
    <t>beatriz.lima@email.com</t>
  </si>
  <si>
    <t>Divorciada</t>
  </si>
  <si>
    <t>Eduardo Costa</t>
  </si>
  <si>
    <t>Rua D, 321, Ipanema</t>
  </si>
  <si>
    <t>(21) 98123-4567</t>
  </si>
  <si>
    <t>eduardo.costa@email.com</t>
  </si>
  <si>
    <t>Casado</t>
  </si>
  <si>
    <t>Larissa Pereira</t>
  </si>
  <si>
    <t>Recepcionista</t>
  </si>
  <si>
    <t>Administrativo</t>
  </si>
  <si>
    <t>Rua E, 654, Botafogo</t>
  </si>
  <si>
    <t>(21) 97531-8642</t>
  </si>
  <si>
    <t>larissa.pereira@email.com</t>
  </si>
  <si>
    <t>Solteira</t>
  </si>
  <si>
    <t>Marcos Santos</t>
  </si>
  <si>
    <t>Supervisor</t>
  </si>
  <si>
    <t>Vendas</t>
  </si>
  <si>
    <t>Rua F, 987, Barra</t>
  </si>
  <si>
    <t>(21) 96677-1122</t>
  </si>
  <si>
    <t>marcos.santos@email.com</t>
  </si>
  <si>
    <t>Juliana Martins</t>
  </si>
  <si>
    <t>Av. Rio Branco, 400</t>
  </si>
  <si>
    <t>(21) 98822-3344</t>
  </si>
  <si>
    <t>juliana.martins@email.com</t>
  </si>
  <si>
    <t>Felipe Rodrigues</t>
  </si>
  <si>
    <t>Rua G, 432, Tijuca</t>
  </si>
  <si>
    <t>(21) 97987-6543</t>
  </si>
  <si>
    <t>felipe.rodrigues@email.com</t>
  </si>
  <si>
    <t>Mariana Costa</t>
  </si>
  <si>
    <t>Comercial</t>
  </si>
  <si>
    <t>Rua H, 321, Copacabana</t>
  </si>
  <si>
    <t>(21) 96754-9876</t>
  </si>
  <si>
    <t>mariana.costa@email.com</t>
  </si>
  <si>
    <t>Roberto Souza</t>
  </si>
  <si>
    <t>Diretor</t>
  </si>
  <si>
    <t>Rua I, 123, Leblon</t>
  </si>
  <si>
    <t>(21) 95236-8472</t>
  </si>
  <si>
    <t>roberto.souza@email.com</t>
  </si>
  <si>
    <t>Gabriela Almeida</t>
  </si>
  <si>
    <t>Rua J, 567, Lapa</t>
  </si>
  <si>
    <t>(21) 98760-5432</t>
  </si>
  <si>
    <t>gabriela.almeida@email.com</t>
  </si>
  <si>
    <t>Rafael Oliveira</t>
  </si>
  <si>
    <t>Av. São João, 200</t>
  </si>
  <si>
    <t>(11) 93456-7890</t>
  </si>
  <si>
    <t>rafael.oliveira@email.com</t>
  </si>
  <si>
    <t>Paula Rocha</t>
  </si>
  <si>
    <t>Rua K, 123, Centro</t>
  </si>
  <si>
    <t>(21) 92345-6789</t>
  </si>
  <si>
    <t>paula.rocha@email.com</t>
  </si>
  <si>
    <t>Igor Santos</t>
  </si>
  <si>
    <t>Rua L, 432, Jacarepaguá</t>
  </si>
  <si>
    <t>(21) 99123-8765</t>
  </si>
  <si>
    <t>igor.santos@email.com</t>
  </si>
  <si>
    <t>Raquel Pereira</t>
  </si>
  <si>
    <t>Rua M, 654, Barra</t>
  </si>
  <si>
    <t>(21) 97654-3210</t>
  </si>
  <si>
    <t>raquel.pereira@email.com</t>
  </si>
  <si>
    <t>Lucas Martins</t>
  </si>
  <si>
    <t>Rua N, 789, Centro</t>
  </si>
  <si>
    <t>(21) 96322-5555</t>
  </si>
  <si>
    <t>lucas.martins@email.com</t>
  </si>
  <si>
    <t>Divorciado</t>
  </si>
  <si>
    <t>Sandra Almeida</t>
  </si>
  <si>
    <t>Av. Copacabana, 200</t>
  </si>
  <si>
    <t>(21) 95543-2345</t>
  </si>
  <si>
    <t>sandra.almeida@email.com</t>
  </si>
  <si>
    <t>André Souza</t>
  </si>
  <si>
    <t>Rua O, 345, Jardim Botânico</t>
  </si>
  <si>
    <t>(21) 93321-7654</t>
  </si>
  <si>
    <t>andre.souza@email.com</t>
  </si>
  <si>
    <t>Camila Costa</t>
  </si>
  <si>
    <t>Rua P, 432, Ipanema</t>
  </si>
  <si>
    <t>(21) 91234-6789</t>
  </si>
  <si>
    <t>camila.costa@email.com</t>
  </si>
  <si>
    <t>Fábio Almeida</t>
  </si>
  <si>
    <t>Rua Q, 123, Laranjeiras</t>
  </si>
  <si>
    <t>(21) 92233-4567</t>
  </si>
  <si>
    <t>fabio.almeida@email.com</t>
  </si>
  <si>
    <t>Karine Oliveira</t>
  </si>
  <si>
    <t>Rua R, 678, Botafogo</t>
  </si>
  <si>
    <t>(21) 91567-1234</t>
  </si>
  <si>
    <t>karine.oliveira@email.com</t>
  </si>
  <si>
    <t>William Costa</t>
  </si>
  <si>
    <t>Rua S, 567, Barra da Tijuca</t>
  </si>
  <si>
    <t>(21) 93765-4321</t>
  </si>
  <si>
    <t>william.costa@email.com</t>
  </si>
  <si>
    <t>Juliana Souza</t>
  </si>
  <si>
    <t>Supervisora</t>
  </si>
  <si>
    <t>Rua T, 456, Copacabana</t>
  </si>
  <si>
    <t>(21) 97321-8765</t>
  </si>
  <si>
    <t>juliana.souza@email.com</t>
  </si>
  <si>
    <t>Tiago Pereira</t>
  </si>
  <si>
    <t>Rua U, 123, Ipanema</t>
  </si>
  <si>
    <t>(21) 93456-1234</t>
  </si>
  <si>
    <t>tiago.pereira@email.com</t>
  </si>
  <si>
    <t>Michele Rocha</t>
  </si>
  <si>
    <t>Rua V, 234, Jardim Botânico</t>
  </si>
  <si>
    <t>(21) 92865-4321</t>
  </si>
  <si>
    <t>michele.rocha@email.com</t>
  </si>
  <si>
    <t>Vanessa Almeida</t>
  </si>
  <si>
    <t>Rua W, 678, Santa Teresa</t>
  </si>
  <si>
    <t>(21) 93210-8765</t>
  </si>
  <si>
    <t>vanessa.almeida@email.com</t>
  </si>
  <si>
    <t>Márcio Silva</t>
  </si>
  <si>
    <t>Rua X, 789, Barra da Tijuca</t>
  </si>
  <si>
    <t>(21) 91823-4567</t>
  </si>
  <si>
    <t>marcio.silva@email.com</t>
  </si>
  <si>
    <t>Fernanda Costa</t>
  </si>
  <si>
    <t>Rua Y, 345, Copacabana</t>
  </si>
  <si>
    <t>(21) 94123-6789</t>
  </si>
  <si>
    <t>fernanda.costa@email.com</t>
  </si>
  <si>
    <t>Gabriel Oliveira</t>
  </si>
  <si>
    <t>Rua Z, 123, Botafogo</t>
  </si>
  <si>
    <t>(21) 96345-8765</t>
  </si>
  <si>
    <t>gabriel.oliveira@email.com</t>
  </si>
  <si>
    <t>FUNC-0004</t>
  </si>
  <si>
    <t>FUNC-0005</t>
  </si>
  <si>
    <t>FUNC-0006</t>
  </si>
  <si>
    <t>FUNC-0007</t>
  </si>
  <si>
    <t>FUNC-0008</t>
  </si>
  <si>
    <t>FUNC-0009</t>
  </si>
  <si>
    <t>FUNC-0010</t>
  </si>
  <si>
    <t>FUNC-0011</t>
  </si>
  <si>
    <t>FUNC-0012</t>
  </si>
  <si>
    <t>FUNC-0013</t>
  </si>
  <si>
    <t>FUNC-0014</t>
  </si>
  <si>
    <t>FUNC-0015</t>
  </si>
  <si>
    <t>FUNC-0016</t>
  </si>
  <si>
    <t>FUNC-0017</t>
  </si>
  <si>
    <t>FUNC-0018</t>
  </si>
  <si>
    <t>FUNC-0019</t>
  </si>
  <si>
    <t>FUNC-0020</t>
  </si>
  <si>
    <t>FUNC-0021</t>
  </si>
  <si>
    <t>FUNC-0022</t>
  </si>
  <si>
    <t>FUNC-0023</t>
  </si>
  <si>
    <t>FUNC-0024</t>
  </si>
  <si>
    <t>FUNC-0025</t>
  </si>
  <si>
    <t>FUNC-0026</t>
  </si>
  <si>
    <t>FUNC-0027</t>
  </si>
  <si>
    <t>FUNC-0028</t>
  </si>
  <si>
    <t>FUNC-0029</t>
  </si>
  <si>
    <t>FUNC-0030</t>
  </si>
  <si>
    <t>FUNC-0001</t>
  </si>
  <si>
    <t>FUNC-0002</t>
  </si>
  <si>
    <t>FUNC-0003</t>
  </si>
  <si>
    <t>Planilha de Férias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</si>
</sst>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2"/>
      <color rgb="FF014029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14029"/>
        <bgColor theme="9"/>
      </patternFill>
    </fill>
    <fill>
      <patternFill patternType="solid">
        <fgColor rgb="FFA3BFBF"/>
        <bgColor theme="9" tint="0.79998168889431442"/>
      </patternFill>
    </fill>
  </fills>
  <borders count="19">
    <border>
      <left/>
      <right/>
      <top/>
      <bottom/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/>
      <top style="thin">
        <color theme="6" tint="0.39997558519241921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  <border>
      <left/>
      <right/>
      <top/>
      <bottom style="thick">
        <color rgb="FF014029"/>
      </bottom>
      <diagonal/>
    </border>
    <border>
      <left style="thin">
        <color rgb="FF03A678"/>
      </left>
      <right/>
      <top style="thin">
        <color rgb="FF03A678"/>
      </top>
      <bottom style="thin">
        <color rgb="FF03A678"/>
      </bottom>
      <diagonal/>
    </border>
    <border>
      <left/>
      <right/>
      <top style="thin">
        <color rgb="FF03A678"/>
      </top>
      <bottom style="thin">
        <color rgb="FF03A678"/>
      </bottom>
      <diagonal/>
    </border>
    <border>
      <left/>
      <right style="thin">
        <color rgb="FF03A678"/>
      </right>
      <top style="thin">
        <color rgb="FF03A678"/>
      </top>
      <bottom style="thin">
        <color rgb="FF03A678"/>
      </bottom>
      <diagonal/>
    </border>
    <border>
      <left style="thin">
        <color rgb="FF03A678"/>
      </left>
      <right/>
      <top style="thin">
        <color rgb="FF03A678"/>
      </top>
      <bottom/>
      <diagonal/>
    </border>
    <border>
      <left/>
      <right/>
      <top style="thin">
        <color rgb="FF03A678"/>
      </top>
      <bottom/>
      <diagonal/>
    </border>
    <border>
      <left/>
      <right style="thin">
        <color rgb="FF03A678"/>
      </right>
      <top style="thin">
        <color rgb="FF03A678"/>
      </top>
      <bottom/>
      <diagonal/>
    </border>
    <border>
      <left style="thin">
        <color rgb="FF03A678"/>
      </left>
      <right/>
      <top/>
      <bottom/>
      <diagonal/>
    </border>
    <border>
      <left/>
      <right style="thin">
        <color rgb="FF03A678"/>
      </right>
      <top/>
      <bottom/>
      <diagonal/>
    </border>
    <border>
      <left style="thin">
        <color rgb="FF03A678"/>
      </left>
      <right/>
      <top style="thin">
        <color theme="9" tint="0.39997558519241921"/>
      </top>
      <bottom/>
      <diagonal/>
    </border>
    <border>
      <left/>
      <right style="thin">
        <color rgb="FF03A678"/>
      </right>
      <top style="thin">
        <color theme="9" tint="0.3999755851924192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3" borderId="5" xfId="0" applyFill="1" applyBorder="1" applyAlignment="1">
      <alignment horizontal="center" vertical="center"/>
    </xf>
    <xf numFmtId="0" fontId="0" fillId="3" borderId="6" xfId="0" applyFill="1" applyBorder="1"/>
    <xf numFmtId="14" fontId="0" fillId="3" borderId="6" xfId="0" applyNumberFormat="1" applyFill="1" applyBorder="1"/>
    <xf numFmtId="0" fontId="0" fillId="3" borderId="7" xfId="0" applyFill="1" applyBorder="1"/>
    <xf numFmtId="0" fontId="0" fillId="0" borderId="5" xfId="0" applyBorder="1" applyAlignment="1">
      <alignment horizontal="center" vertical="center"/>
    </xf>
    <xf numFmtId="0" fontId="0" fillId="0" borderId="6" xfId="0" applyBorder="1"/>
    <xf numFmtId="14" fontId="0" fillId="0" borderId="6" xfId="0" applyNumberFormat="1" applyBorder="1"/>
    <xf numFmtId="0" fontId="0" fillId="0" borderId="7" xfId="0" applyBorder="1"/>
    <xf numFmtId="0" fontId="0" fillId="0" borderId="1" xfId="0" applyBorder="1" applyAlignment="1">
      <alignment horizontal="center" vertical="center"/>
    </xf>
    <xf numFmtId="14" fontId="0" fillId="0" borderId="2" xfId="0" applyNumberFormat="1" applyBorder="1"/>
    <xf numFmtId="0" fontId="4" fillId="0" borderId="8" xfId="0" applyFont="1" applyBorder="1"/>
    <xf numFmtId="0" fontId="1" fillId="4" borderId="12" xfId="0" applyFont="1" applyFill="1" applyBorder="1" applyAlignment="1">
      <alignment vertical="center"/>
    </xf>
    <xf numFmtId="0" fontId="1" fillId="4" borderId="13" xfId="0" applyFont="1" applyFill="1" applyBorder="1" applyAlignment="1">
      <alignment vertical="center"/>
    </xf>
    <xf numFmtId="0" fontId="1" fillId="4" borderId="14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5" borderId="1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5" borderId="10" xfId="0" applyNumberForma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5" borderId="12" xfId="0" applyFont="1" applyFill="1" applyBorder="1" applyAlignment="1">
      <alignment vertical="center"/>
    </xf>
    <xf numFmtId="0" fontId="5" fillId="0" borderId="8" xfId="0" applyFont="1" applyBorder="1"/>
    <xf numFmtId="0" fontId="1" fillId="4" borderId="1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4029"/>
      <color rgb="FF03A678"/>
      <color rgb="FFA3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4"/>
  <sheetViews>
    <sheetView showGridLines="0" tabSelected="1" zoomScaleNormal="100" workbookViewId="0">
      <selection activeCell="E11" sqref="E11"/>
    </sheetView>
  </sheetViews>
  <sheetFormatPr defaultRowHeight="25.2" customHeight="1" x14ac:dyDescent="0.3"/>
  <cols>
    <col min="1" max="1" width="9.6640625" customWidth="1"/>
    <col min="2" max="2" width="17.88671875" customWidth="1"/>
    <col min="3" max="3" width="21.44140625" customWidth="1"/>
    <col min="4" max="4" width="13.77734375" customWidth="1"/>
    <col min="5" max="5" width="13.5546875" bestFit="1" customWidth="1"/>
    <col min="6" max="6" width="13.5546875" customWidth="1"/>
    <col min="7" max="7" width="23.44140625" customWidth="1"/>
    <col min="8" max="8" width="26" customWidth="1"/>
    <col min="9" max="9" width="19.77734375" customWidth="1"/>
    <col min="10" max="10" width="18.5546875" bestFit="1" customWidth="1"/>
  </cols>
  <sheetData>
    <row r="2" spans="2:10" ht="27" customHeight="1" thickBot="1" x14ac:dyDescent="0.75">
      <c r="B2" s="31" t="s">
        <v>191</v>
      </c>
      <c r="C2" s="13"/>
      <c r="D2" s="13"/>
      <c r="E2" s="13"/>
      <c r="F2" s="13"/>
      <c r="G2" s="13"/>
      <c r="H2" s="13"/>
      <c r="I2" s="13"/>
      <c r="J2" s="13"/>
    </row>
    <row r="3" spans="2:10" ht="6.6" customHeight="1" thickTop="1" x14ac:dyDescent="0.3"/>
    <row r="4" spans="2:10" ht="25.2" customHeight="1" x14ac:dyDescent="0.3">
      <c r="B4" s="14" t="s">
        <v>0</v>
      </c>
      <c r="C4" s="15" t="s">
        <v>1</v>
      </c>
      <c r="D4" s="15" t="s">
        <v>2</v>
      </c>
      <c r="E4" s="15" t="s">
        <v>10</v>
      </c>
      <c r="F4" s="32" t="s">
        <v>9</v>
      </c>
      <c r="G4" s="15" t="s">
        <v>3</v>
      </c>
      <c r="H4" s="15" t="s">
        <v>4</v>
      </c>
      <c r="I4" s="15" t="s">
        <v>5</v>
      </c>
      <c r="J4" s="16" t="s">
        <v>6</v>
      </c>
    </row>
    <row r="5" spans="2:10" ht="20.399999999999999" customHeight="1" x14ac:dyDescent="0.3">
      <c r="B5" s="17" t="s">
        <v>161</v>
      </c>
      <c r="C5" s="20"/>
      <c r="D5" s="20"/>
      <c r="E5" s="23"/>
      <c r="F5" s="23"/>
      <c r="G5" s="26"/>
      <c r="H5" s="26"/>
      <c r="I5" s="23"/>
      <c r="J5" s="27"/>
    </row>
    <row r="6" spans="2:10" ht="20.399999999999999" customHeight="1" x14ac:dyDescent="0.3">
      <c r="B6" s="18"/>
      <c r="C6" s="21" t="str" cm="1">
        <f t="array" ref="C6">_xlfn.XLOOKUP(B6,'Cadastro de Funcionários'!$B$4:$B$33,
'Cadastro de Funcionários'!$C$4:$F$33,"")</f>
        <v/>
      </c>
      <c r="D6" s="21"/>
      <c r="E6" s="24"/>
      <c r="F6" s="24"/>
      <c r="G6" s="24"/>
      <c r="H6" s="24"/>
      <c r="I6" s="24" t="str">
        <f t="shared" ref="I6:I21" si="0">IF(OR(G6="",H6=""),"",H6-G6)</f>
        <v/>
      </c>
      <c r="J6" s="28"/>
    </row>
    <row r="7" spans="2:10" ht="20.399999999999999" customHeight="1" x14ac:dyDescent="0.3">
      <c r="B7" s="17"/>
      <c r="C7" s="20" t="str" cm="1">
        <f t="array" ref="C7">_xlfn.XLOOKUP(B7,'Cadastro de Funcionários'!$B$4:$B$33,
'Cadastro de Funcionários'!$C$4:$F$33,"")</f>
        <v/>
      </c>
      <c r="D7" s="20"/>
      <c r="E7" s="23"/>
      <c r="F7" s="23"/>
      <c r="G7" s="23"/>
      <c r="H7" s="23"/>
      <c r="I7" s="23" t="str">
        <f t="shared" si="0"/>
        <v/>
      </c>
      <c r="J7" s="27"/>
    </row>
    <row r="8" spans="2:10" ht="20.399999999999999" customHeight="1" x14ac:dyDescent="0.3">
      <c r="B8" s="19"/>
      <c r="C8" s="22" t="str" cm="1">
        <f t="array" ref="C8">_xlfn.XLOOKUP(B8,'Cadastro de Funcionários'!$B$4:$B$33,
'Cadastro de Funcionários'!$C$4:$F$33,"")</f>
        <v/>
      </c>
      <c r="D8" s="22"/>
      <c r="E8" s="25"/>
      <c r="F8" s="25"/>
      <c r="G8" s="25"/>
      <c r="H8" s="25"/>
      <c r="I8" s="25" t="str">
        <f t="shared" si="0"/>
        <v/>
      </c>
      <c r="J8" s="29"/>
    </row>
    <row r="9" spans="2:10" ht="20.399999999999999" customHeight="1" x14ac:dyDescent="0.3">
      <c r="B9" s="17"/>
      <c r="C9" s="20" t="str" cm="1">
        <f t="array" ref="C9">_xlfn.XLOOKUP(B9,'Cadastro de Funcionários'!$B$4:$B$33,
'Cadastro de Funcionários'!$C$4:$F$33,"")</f>
        <v/>
      </c>
      <c r="D9" s="20"/>
      <c r="E9" s="23"/>
      <c r="F9" s="23"/>
      <c r="G9" s="23"/>
      <c r="H9" s="23"/>
      <c r="I9" s="23" t="str">
        <f t="shared" si="0"/>
        <v/>
      </c>
      <c r="J9" s="27"/>
    </row>
    <row r="10" spans="2:10" ht="20.399999999999999" customHeight="1" x14ac:dyDescent="0.3">
      <c r="B10" s="19"/>
      <c r="C10" s="22" t="str" cm="1">
        <f t="array" ref="C10">_xlfn.XLOOKUP(B10,'Cadastro de Funcionários'!$B$4:$B$33,
'Cadastro de Funcionários'!$C$4:$F$33,"")</f>
        <v/>
      </c>
      <c r="D10" s="22"/>
      <c r="E10" s="25"/>
      <c r="F10" s="25"/>
      <c r="G10" s="25"/>
      <c r="H10" s="25"/>
      <c r="I10" s="25" t="str">
        <f t="shared" si="0"/>
        <v/>
      </c>
      <c r="J10" s="29"/>
    </row>
    <row r="11" spans="2:10" ht="20.399999999999999" customHeight="1" x14ac:dyDescent="0.3">
      <c r="B11" s="30"/>
      <c r="C11" s="20" t="str" cm="1">
        <f t="array" ref="C11">_xlfn.XLOOKUP(B11,'Cadastro de Funcionários'!$B$4:$B$33,
'Cadastro de Funcionários'!$C$4:$F$33,"")</f>
        <v/>
      </c>
      <c r="D11" s="20"/>
      <c r="E11" s="23"/>
      <c r="F11" s="23"/>
      <c r="G11" s="23"/>
      <c r="H11" s="23"/>
      <c r="I11" s="23" t="str">
        <f t="shared" si="0"/>
        <v/>
      </c>
      <c r="J11" s="27"/>
    </row>
    <row r="12" spans="2:10" ht="20.399999999999999" customHeight="1" x14ac:dyDescent="0.3">
      <c r="B12" s="18"/>
      <c r="C12" s="21" t="str" cm="1">
        <f t="array" ref="C12">_xlfn.XLOOKUP(B12,'Cadastro de Funcionários'!$B$4:$B$33,
'Cadastro de Funcionários'!$C$4:$F$33,"")</f>
        <v/>
      </c>
      <c r="D12" s="21"/>
      <c r="E12" s="24"/>
      <c r="F12" s="24"/>
      <c r="G12" s="24"/>
      <c r="H12" s="24"/>
      <c r="I12" s="24" t="str">
        <f t="shared" si="0"/>
        <v/>
      </c>
      <c r="J12" s="28"/>
    </row>
    <row r="13" spans="2:10" ht="20.399999999999999" customHeight="1" x14ac:dyDescent="0.3">
      <c r="B13" s="17"/>
      <c r="C13" s="20" t="str" cm="1">
        <f t="array" ref="C13">_xlfn.XLOOKUP(B13,'Cadastro de Funcionários'!$B$4:$B$33,
'Cadastro de Funcionários'!$C$4:$F$33,"")</f>
        <v/>
      </c>
      <c r="D13" s="20"/>
      <c r="E13" s="23"/>
      <c r="F13" s="23"/>
      <c r="G13" s="23"/>
      <c r="H13" s="23"/>
      <c r="I13" s="23" t="str">
        <f t="shared" si="0"/>
        <v/>
      </c>
      <c r="J13" s="27"/>
    </row>
    <row r="14" spans="2:10" ht="20.399999999999999" customHeight="1" x14ac:dyDescent="0.3">
      <c r="B14" s="18"/>
      <c r="C14" s="21" t="str" cm="1">
        <f t="array" ref="C14">_xlfn.XLOOKUP(B14,'Cadastro de Funcionários'!$B$4:$B$33,
'Cadastro de Funcionários'!$C$4:$F$33,"")</f>
        <v/>
      </c>
      <c r="D14" s="21"/>
      <c r="E14" s="24"/>
      <c r="F14" s="24"/>
      <c r="G14" s="24"/>
      <c r="H14" s="24"/>
      <c r="I14" s="24" t="str">
        <f t="shared" si="0"/>
        <v/>
      </c>
      <c r="J14" s="28"/>
    </row>
    <row r="15" spans="2:10" ht="20.399999999999999" customHeight="1" x14ac:dyDescent="0.3">
      <c r="B15" s="17"/>
      <c r="C15" s="20" t="str" cm="1">
        <f t="array" ref="C15">_xlfn.XLOOKUP(B15,'Cadastro de Funcionários'!$B$4:$B$33,
'Cadastro de Funcionários'!$C$4:$F$33,"")</f>
        <v/>
      </c>
      <c r="D15" s="20"/>
      <c r="E15" s="23"/>
      <c r="F15" s="23"/>
      <c r="G15" s="23"/>
      <c r="H15" s="23"/>
      <c r="I15" s="23" t="str">
        <f t="shared" si="0"/>
        <v/>
      </c>
      <c r="J15" s="27"/>
    </row>
    <row r="16" spans="2:10" ht="20.399999999999999" customHeight="1" x14ac:dyDescent="0.3">
      <c r="B16" s="18"/>
      <c r="C16" s="21" t="str" cm="1">
        <f t="array" ref="C16">_xlfn.XLOOKUP(B16,'Cadastro de Funcionários'!$B$4:$B$33,
'Cadastro de Funcionários'!$C$4:$F$33,"")</f>
        <v/>
      </c>
      <c r="D16" s="21"/>
      <c r="E16" s="24"/>
      <c r="F16" s="24"/>
      <c r="G16" s="24"/>
      <c r="H16" s="24"/>
      <c r="I16" s="24" t="str">
        <f t="shared" si="0"/>
        <v/>
      </c>
      <c r="J16" s="28"/>
    </row>
    <row r="17" spans="2:10" ht="20.399999999999999" customHeight="1" x14ac:dyDescent="0.3">
      <c r="B17" s="17"/>
      <c r="C17" s="20" t="str" cm="1">
        <f t="array" ref="C17">_xlfn.XLOOKUP(B17,'Cadastro de Funcionários'!$B$4:$B$33,
'Cadastro de Funcionários'!$C$4:$F$33,"")</f>
        <v/>
      </c>
      <c r="D17" s="20"/>
      <c r="E17" s="23"/>
      <c r="F17" s="23"/>
      <c r="G17" s="23"/>
      <c r="H17" s="23"/>
      <c r="I17" s="23" t="str">
        <f t="shared" si="0"/>
        <v/>
      </c>
      <c r="J17" s="27"/>
    </row>
    <row r="18" spans="2:10" ht="20.399999999999999" customHeight="1" x14ac:dyDescent="0.3">
      <c r="B18" s="18"/>
      <c r="C18" s="21" t="str" cm="1">
        <f t="array" ref="C18">_xlfn.XLOOKUP(B18,'Cadastro de Funcionários'!$B$4:$B$33,
'Cadastro de Funcionários'!$C$4:$F$33,"")</f>
        <v/>
      </c>
      <c r="D18" s="21"/>
      <c r="E18" s="24"/>
      <c r="F18" s="24"/>
      <c r="G18" s="24"/>
      <c r="H18" s="24"/>
      <c r="I18" s="24" t="str">
        <f t="shared" si="0"/>
        <v/>
      </c>
      <c r="J18" s="28"/>
    </row>
    <row r="19" spans="2:10" ht="20.399999999999999" customHeight="1" x14ac:dyDescent="0.3">
      <c r="B19" s="17"/>
      <c r="C19" s="20" t="str" cm="1">
        <f t="array" ref="C19">_xlfn.XLOOKUP(B19,'Cadastro de Funcionários'!$B$4:$B$33,
'Cadastro de Funcionários'!$C$4:$F$33,"")</f>
        <v/>
      </c>
      <c r="D19" s="20"/>
      <c r="E19" s="23"/>
      <c r="F19" s="23"/>
      <c r="G19" s="23"/>
      <c r="H19" s="23"/>
      <c r="I19" s="23" t="str">
        <f t="shared" si="0"/>
        <v/>
      </c>
      <c r="J19" s="27"/>
    </row>
    <row r="20" spans="2:10" ht="20.399999999999999" customHeight="1" x14ac:dyDescent="0.3">
      <c r="B20" s="18"/>
      <c r="C20" s="21" t="str" cm="1">
        <f t="array" ref="C20">_xlfn.XLOOKUP(B20,'Cadastro de Funcionários'!$B$4:$B$33,
'Cadastro de Funcionários'!$C$4:$F$33,"")</f>
        <v/>
      </c>
      <c r="D20" s="21"/>
      <c r="E20" s="24"/>
      <c r="F20" s="24"/>
      <c r="G20" s="24"/>
      <c r="H20" s="24"/>
      <c r="I20" s="24" t="str">
        <f t="shared" si="0"/>
        <v/>
      </c>
      <c r="J20" s="28"/>
    </row>
    <row r="21" spans="2:10" ht="20.399999999999999" customHeight="1" x14ac:dyDescent="0.3">
      <c r="B21" s="17"/>
      <c r="C21" s="20" t="str" cm="1">
        <f t="array" ref="C21">_xlfn.XLOOKUP(B21,'Cadastro de Funcionários'!$B$4:$B$33,
'Cadastro de Funcionários'!$C$4:$F$33,"")</f>
        <v/>
      </c>
      <c r="D21" s="20"/>
      <c r="E21" s="23"/>
      <c r="F21" s="23"/>
      <c r="G21" s="23"/>
      <c r="H21" s="23"/>
      <c r="I21" s="23" t="str">
        <f t="shared" si="0"/>
        <v/>
      </c>
      <c r="J21" s="27"/>
    </row>
    <row r="22" spans="2:10" ht="20.399999999999999" customHeight="1" x14ac:dyDescent="0.3"/>
    <row r="23" spans="2:10" ht="20.399999999999999" customHeight="1" x14ac:dyDescent="0.3"/>
    <row r="24" spans="2:10" ht="20.399999999999999" customHeight="1" x14ac:dyDescent="0.3"/>
    <row r="25" spans="2:10" ht="20.399999999999999" customHeight="1" x14ac:dyDescent="0.3"/>
    <row r="26" spans="2:10" ht="20.399999999999999" customHeight="1" x14ac:dyDescent="0.3"/>
    <row r="27" spans="2:10" ht="20.399999999999999" customHeight="1" x14ac:dyDescent="0.3"/>
    <row r="28" spans="2:10" ht="20.399999999999999" customHeight="1" x14ac:dyDescent="0.3"/>
    <row r="29" spans="2:10" ht="20.399999999999999" customHeight="1" x14ac:dyDescent="0.3"/>
    <row r="30" spans="2:10" ht="20.399999999999999" customHeight="1" x14ac:dyDescent="0.3"/>
    <row r="31" spans="2:10" ht="20.399999999999999" customHeight="1" x14ac:dyDescent="0.3"/>
    <row r="32" spans="2:10" ht="20.399999999999999" customHeight="1" x14ac:dyDescent="0.3"/>
    <row r="33" ht="20.399999999999999" customHeight="1" x14ac:dyDescent="0.3"/>
    <row r="34" ht="20.399999999999999" customHeight="1" x14ac:dyDescent="0.3"/>
  </sheetData>
  <dataValidations count="1">
    <dataValidation type="list" allowBlank="1" showInputMessage="1" showErrorMessage="1" sqref="J5:J11" xr:uid="{BA7B41AE-6C4C-4257-A477-387F8AA61B7F}">
      <formula1>"Aprovado,Em Análise,Rejeitado"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8E96F50-EF1D-4CC1-9E3E-41F351B907F7}">
          <x14:formula1>
            <xm:f>'Cadastro de Funcionários'!$B$4:$B$33</xm:f>
          </x14:formula1>
          <xm:sqref>B5:B18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34112-F780-4027-9325-F301977A5B44}">
  <dimension ref="B3:M33"/>
  <sheetViews>
    <sheetView showGridLines="0" zoomScale="90" zoomScaleNormal="90" workbookViewId="0">
      <selection activeCell="E4" sqref="E4"/>
    </sheetView>
  </sheetViews>
  <sheetFormatPr defaultRowHeight="14.4" x14ac:dyDescent="0.3"/>
  <cols>
    <col min="2" max="2" width="18.33203125" bestFit="1" customWidth="1"/>
    <col min="3" max="3" width="17.44140625" bestFit="1" customWidth="1"/>
    <col min="4" max="4" width="13.33203125" bestFit="1" customWidth="1"/>
    <col min="5" max="5" width="15.77734375" bestFit="1" customWidth="1"/>
    <col min="6" max="6" width="9.6640625" bestFit="1" customWidth="1"/>
    <col min="7" max="7" width="20.6640625" bestFit="1" customWidth="1"/>
    <col min="8" max="8" width="18.5546875" bestFit="1" customWidth="1"/>
    <col min="9" max="9" width="25" bestFit="1" customWidth="1"/>
    <col min="10" max="10" width="14.33203125" bestFit="1" customWidth="1"/>
    <col min="11" max="11" width="26.77734375" bestFit="1" customWidth="1"/>
    <col min="12" max="12" width="13" bestFit="1" customWidth="1"/>
    <col min="13" max="13" width="8.44140625" bestFit="1" customWidth="1"/>
  </cols>
  <sheetData>
    <row r="3" spans="2:13" ht="25.2" customHeight="1" x14ac:dyDescent="0.3">
      <c r="B3" s="33" t="s">
        <v>0</v>
      </c>
      <c r="C3" s="34" t="s">
        <v>7</v>
      </c>
      <c r="D3" s="34" t="s">
        <v>2</v>
      </c>
      <c r="E3" s="34" t="s">
        <v>10</v>
      </c>
      <c r="F3" s="34" t="s">
        <v>9</v>
      </c>
      <c r="G3" s="34" t="s">
        <v>8</v>
      </c>
      <c r="H3" s="34" t="s">
        <v>11</v>
      </c>
      <c r="I3" s="34" t="s">
        <v>12</v>
      </c>
      <c r="J3" s="34" t="s">
        <v>13</v>
      </c>
      <c r="K3" s="34" t="s">
        <v>14</v>
      </c>
      <c r="L3" s="34" t="s">
        <v>15</v>
      </c>
      <c r="M3" s="35" t="s">
        <v>16</v>
      </c>
    </row>
    <row r="4" spans="2:13" x14ac:dyDescent="0.3">
      <c r="B4" s="3" t="s">
        <v>188</v>
      </c>
      <c r="C4" s="4" t="s">
        <v>17</v>
      </c>
      <c r="D4" s="4" t="s">
        <v>18</v>
      </c>
      <c r="E4" s="4" t="s">
        <v>19</v>
      </c>
      <c r="F4" s="4" t="s">
        <v>20</v>
      </c>
      <c r="G4" s="5">
        <v>31152</v>
      </c>
      <c r="H4" s="5">
        <v>40210</v>
      </c>
      <c r="I4" s="4" t="s">
        <v>21</v>
      </c>
      <c r="J4" s="4" t="s">
        <v>22</v>
      </c>
      <c r="K4" s="4" t="s">
        <v>23</v>
      </c>
      <c r="L4" s="4" t="s">
        <v>24</v>
      </c>
      <c r="M4" s="6" t="s">
        <v>25</v>
      </c>
    </row>
    <row r="5" spans="2:13" x14ac:dyDescent="0.3">
      <c r="B5" s="7" t="s">
        <v>189</v>
      </c>
      <c r="C5" s="8" t="s">
        <v>26</v>
      </c>
      <c r="D5" s="8" t="s">
        <v>27</v>
      </c>
      <c r="E5" s="8" t="s">
        <v>28</v>
      </c>
      <c r="F5" s="8" t="s">
        <v>29</v>
      </c>
      <c r="G5" s="9">
        <v>33076</v>
      </c>
      <c r="H5" s="9">
        <v>42078</v>
      </c>
      <c r="I5" s="8" t="s">
        <v>30</v>
      </c>
      <c r="J5" s="8" t="s">
        <v>31</v>
      </c>
      <c r="K5" s="8" t="s">
        <v>32</v>
      </c>
      <c r="L5" s="8" t="s">
        <v>33</v>
      </c>
      <c r="M5" s="10" t="s">
        <v>25</v>
      </c>
    </row>
    <row r="6" spans="2:13" x14ac:dyDescent="0.3">
      <c r="B6" s="3" t="s">
        <v>190</v>
      </c>
      <c r="C6" s="4" t="s">
        <v>34</v>
      </c>
      <c r="D6" s="4" t="s">
        <v>35</v>
      </c>
      <c r="E6" s="4" t="s">
        <v>36</v>
      </c>
      <c r="F6" s="4" t="s">
        <v>20</v>
      </c>
      <c r="G6" s="5">
        <v>33938</v>
      </c>
      <c r="H6" s="5">
        <v>43271</v>
      </c>
      <c r="I6" s="4" t="s">
        <v>37</v>
      </c>
      <c r="J6" s="4" t="s">
        <v>38</v>
      </c>
      <c r="K6" s="4" t="s">
        <v>39</v>
      </c>
      <c r="L6" s="4" t="s">
        <v>24</v>
      </c>
      <c r="M6" s="6" t="s">
        <v>25</v>
      </c>
    </row>
    <row r="7" spans="2:13" x14ac:dyDescent="0.3">
      <c r="B7" s="7" t="s">
        <v>161</v>
      </c>
      <c r="C7" s="8" t="s">
        <v>40</v>
      </c>
      <c r="D7" s="8" t="s">
        <v>41</v>
      </c>
      <c r="E7" s="8" t="s">
        <v>42</v>
      </c>
      <c r="F7" s="8" t="s">
        <v>29</v>
      </c>
      <c r="G7" s="9">
        <v>32183</v>
      </c>
      <c r="H7" s="9">
        <v>42952</v>
      </c>
      <c r="I7" s="8" t="s">
        <v>43</v>
      </c>
      <c r="J7" s="8" t="s">
        <v>44</v>
      </c>
      <c r="K7" s="8" t="s">
        <v>45</v>
      </c>
      <c r="L7" s="8" t="s">
        <v>46</v>
      </c>
      <c r="M7" s="10" t="s">
        <v>25</v>
      </c>
    </row>
    <row r="8" spans="2:13" x14ac:dyDescent="0.3">
      <c r="B8" s="3" t="s">
        <v>162</v>
      </c>
      <c r="C8" s="4" t="s">
        <v>47</v>
      </c>
      <c r="D8" s="4" t="s">
        <v>18</v>
      </c>
      <c r="E8" s="4" t="s">
        <v>19</v>
      </c>
      <c r="F8" s="4" t="s">
        <v>20</v>
      </c>
      <c r="G8" s="5">
        <v>32055</v>
      </c>
      <c r="H8" s="5">
        <v>41519</v>
      </c>
      <c r="I8" s="4" t="s">
        <v>48</v>
      </c>
      <c r="J8" s="4" t="s">
        <v>49</v>
      </c>
      <c r="K8" s="4" t="s">
        <v>50</v>
      </c>
      <c r="L8" s="4" t="s">
        <v>51</v>
      </c>
      <c r="M8" s="6" t="s">
        <v>25</v>
      </c>
    </row>
    <row r="9" spans="2:13" x14ac:dyDescent="0.3">
      <c r="B9" s="7" t="s">
        <v>163</v>
      </c>
      <c r="C9" s="8" t="s">
        <v>52</v>
      </c>
      <c r="D9" s="8" t="s">
        <v>53</v>
      </c>
      <c r="E9" s="8" t="s">
        <v>54</v>
      </c>
      <c r="F9" s="8" t="s">
        <v>29</v>
      </c>
      <c r="G9" s="9">
        <v>34775</v>
      </c>
      <c r="H9" s="9">
        <v>43783</v>
      </c>
      <c r="I9" s="8" t="s">
        <v>55</v>
      </c>
      <c r="J9" s="8" t="s">
        <v>56</v>
      </c>
      <c r="K9" s="8" t="s">
        <v>57</v>
      </c>
      <c r="L9" s="8" t="s">
        <v>58</v>
      </c>
      <c r="M9" s="10" t="s">
        <v>25</v>
      </c>
    </row>
    <row r="10" spans="2:13" x14ac:dyDescent="0.3">
      <c r="B10" s="3" t="s">
        <v>164</v>
      </c>
      <c r="C10" s="4" t="s">
        <v>59</v>
      </c>
      <c r="D10" s="4" t="s">
        <v>60</v>
      </c>
      <c r="E10" s="4" t="s">
        <v>61</v>
      </c>
      <c r="F10" s="4" t="s">
        <v>20</v>
      </c>
      <c r="G10" s="5">
        <v>29414</v>
      </c>
      <c r="H10" s="5">
        <v>40949</v>
      </c>
      <c r="I10" s="4" t="s">
        <v>62</v>
      </c>
      <c r="J10" s="4" t="s">
        <v>63</v>
      </c>
      <c r="K10" s="4" t="s">
        <v>64</v>
      </c>
      <c r="L10" s="4" t="s">
        <v>51</v>
      </c>
      <c r="M10" s="6" t="s">
        <v>25</v>
      </c>
    </row>
    <row r="11" spans="2:13" x14ac:dyDescent="0.3">
      <c r="B11" s="7" t="s">
        <v>165</v>
      </c>
      <c r="C11" s="8" t="s">
        <v>65</v>
      </c>
      <c r="D11" s="8" t="s">
        <v>35</v>
      </c>
      <c r="E11" s="8" t="s">
        <v>28</v>
      </c>
      <c r="F11" s="8" t="s">
        <v>29</v>
      </c>
      <c r="G11" s="9">
        <v>34237</v>
      </c>
      <c r="H11" s="9">
        <v>42549</v>
      </c>
      <c r="I11" s="8" t="s">
        <v>66</v>
      </c>
      <c r="J11" s="8" t="s">
        <v>67</v>
      </c>
      <c r="K11" s="8" t="s">
        <v>68</v>
      </c>
      <c r="L11" s="8" t="s">
        <v>58</v>
      </c>
      <c r="M11" s="10" t="s">
        <v>25</v>
      </c>
    </row>
    <row r="12" spans="2:13" x14ac:dyDescent="0.3">
      <c r="B12" s="3" t="s">
        <v>166</v>
      </c>
      <c r="C12" s="4" t="s">
        <v>69</v>
      </c>
      <c r="D12" s="4" t="s">
        <v>18</v>
      </c>
      <c r="E12" s="4" t="s">
        <v>36</v>
      </c>
      <c r="F12" s="4" t="s">
        <v>20</v>
      </c>
      <c r="G12" s="5">
        <v>33252</v>
      </c>
      <c r="H12" s="5">
        <v>43556</v>
      </c>
      <c r="I12" s="4" t="s">
        <v>70</v>
      </c>
      <c r="J12" s="4" t="s">
        <v>71</v>
      </c>
      <c r="K12" s="4" t="s">
        <v>72</v>
      </c>
      <c r="L12" s="4" t="s">
        <v>24</v>
      </c>
      <c r="M12" s="6" t="s">
        <v>25</v>
      </c>
    </row>
    <row r="13" spans="2:13" x14ac:dyDescent="0.3">
      <c r="B13" s="7" t="s">
        <v>167</v>
      </c>
      <c r="C13" s="8" t="s">
        <v>73</v>
      </c>
      <c r="D13" s="8" t="s">
        <v>27</v>
      </c>
      <c r="E13" s="8" t="s">
        <v>74</v>
      </c>
      <c r="F13" s="8" t="s">
        <v>29</v>
      </c>
      <c r="G13" s="9">
        <v>31586</v>
      </c>
      <c r="H13" s="9">
        <v>41922</v>
      </c>
      <c r="I13" s="8" t="s">
        <v>75</v>
      </c>
      <c r="J13" s="8" t="s">
        <v>76</v>
      </c>
      <c r="K13" s="8" t="s">
        <v>77</v>
      </c>
      <c r="L13" s="8" t="s">
        <v>33</v>
      </c>
      <c r="M13" s="10" t="s">
        <v>25</v>
      </c>
    </row>
    <row r="14" spans="2:13" x14ac:dyDescent="0.3">
      <c r="B14" s="3" t="s">
        <v>168</v>
      </c>
      <c r="C14" s="4" t="s">
        <v>78</v>
      </c>
      <c r="D14" s="4" t="s">
        <v>79</v>
      </c>
      <c r="E14" s="4" t="s">
        <v>19</v>
      </c>
      <c r="F14" s="4" t="s">
        <v>20</v>
      </c>
      <c r="G14" s="5">
        <v>27456</v>
      </c>
      <c r="H14" s="5">
        <v>40190</v>
      </c>
      <c r="I14" s="4" t="s">
        <v>80</v>
      </c>
      <c r="J14" s="4" t="s">
        <v>81</v>
      </c>
      <c r="K14" s="4" t="s">
        <v>82</v>
      </c>
      <c r="L14" s="4" t="s">
        <v>51</v>
      </c>
      <c r="M14" s="6" t="s">
        <v>25</v>
      </c>
    </row>
    <row r="15" spans="2:13" x14ac:dyDescent="0.3">
      <c r="B15" s="7" t="s">
        <v>169</v>
      </c>
      <c r="C15" s="8" t="s">
        <v>83</v>
      </c>
      <c r="D15" s="8" t="s">
        <v>41</v>
      </c>
      <c r="E15" s="8" t="s">
        <v>42</v>
      </c>
      <c r="F15" s="8" t="s">
        <v>29</v>
      </c>
      <c r="G15" s="9">
        <v>32738</v>
      </c>
      <c r="H15" s="9">
        <v>42491</v>
      </c>
      <c r="I15" s="8" t="s">
        <v>84</v>
      </c>
      <c r="J15" s="8" t="s">
        <v>85</v>
      </c>
      <c r="K15" s="8" t="s">
        <v>86</v>
      </c>
      <c r="L15" s="8" t="s">
        <v>58</v>
      </c>
      <c r="M15" s="10" t="s">
        <v>25</v>
      </c>
    </row>
    <row r="16" spans="2:13" x14ac:dyDescent="0.3">
      <c r="B16" s="3" t="s">
        <v>170</v>
      </c>
      <c r="C16" s="4" t="s">
        <v>87</v>
      </c>
      <c r="D16" s="4" t="s">
        <v>18</v>
      </c>
      <c r="E16" s="4" t="s">
        <v>19</v>
      </c>
      <c r="F16" s="4" t="s">
        <v>20</v>
      </c>
      <c r="G16" s="5">
        <v>31741</v>
      </c>
      <c r="H16" s="5">
        <v>41912</v>
      </c>
      <c r="I16" s="4" t="s">
        <v>88</v>
      </c>
      <c r="J16" s="4" t="s">
        <v>89</v>
      </c>
      <c r="K16" s="4" t="s">
        <v>90</v>
      </c>
      <c r="L16" s="4" t="s">
        <v>24</v>
      </c>
      <c r="M16" s="6" t="s">
        <v>25</v>
      </c>
    </row>
    <row r="17" spans="2:13" x14ac:dyDescent="0.3">
      <c r="B17" s="7" t="s">
        <v>171</v>
      </c>
      <c r="C17" s="8" t="s">
        <v>91</v>
      </c>
      <c r="D17" s="8" t="s">
        <v>35</v>
      </c>
      <c r="E17" s="8" t="s">
        <v>54</v>
      </c>
      <c r="F17" s="8" t="s">
        <v>29</v>
      </c>
      <c r="G17" s="9">
        <v>32913</v>
      </c>
      <c r="H17" s="9">
        <v>43314</v>
      </c>
      <c r="I17" s="8" t="s">
        <v>92</v>
      </c>
      <c r="J17" s="8" t="s">
        <v>93</v>
      </c>
      <c r="K17" s="8" t="s">
        <v>94</v>
      </c>
      <c r="L17" s="8" t="s">
        <v>33</v>
      </c>
      <c r="M17" s="10" t="s">
        <v>25</v>
      </c>
    </row>
    <row r="18" spans="2:13" x14ac:dyDescent="0.3">
      <c r="B18" s="3" t="s">
        <v>172</v>
      </c>
      <c r="C18" s="4" t="s">
        <v>95</v>
      </c>
      <c r="D18" s="4" t="s">
        <v>18</v>
      </c>
      <c r="E18" s="4" t="s">
        <v>36</v>
      </c>
      <c r="F18" s="4" t="s">
        <v>20</v>
      </c>
      <c r="G18" s="5">
        <v>33691</v>
      </c>
      <c r="H18" s="5">
        <v>42780</v>
      </c>
      <c r="I18" s="4" t="s">
        <v>96</v>
      </c>
      <c r="J18" s="4" t="s">
        <v>97</v>
      </c>
      <c r="K18" s="4" t="s">
        <v>98</v>
      </c>
      <c r="L18" s="4" t="s">
        <v>24</v>
      </c>
      <c r="M18" s="6" t="s">
        <v>25</v>
      </c>
    </row>
    <row r="19" spans="2:13" x14ac:dyDescent="0.3">
      <c r="B19" s="7" t="s">
        <v>173</v>
      </c>
      <c r="C19" s="8" t="s">
        <v>99</v>
      </c>
      <c r="D19" s="8" t="s">
        <v>41</v>
      </c>
      <c r="E19" s="8" t="s">
        <v>28</v>
      </c>
      <c r="F19" s="8" t="s">
        <v>29</v>
      </c>
      <c r="G19" s="9">
        <v>30804</v>
      </c>
      <c r="H19" s="9">
        <v>41599</v>
      </c>
      <c r="I19" s="8" t="s">
        <v>100</v>
      </c>
      <c r="J19" s="8" t="s">
        <v>101</v>
      </c>
      <c r="K19" s="8" t="s">
        <v>102</v>
      </c>
      <c r="L19" s="8" t="s">
        <v>33</v>
      </c>
      <c r="M19" s="10" t="s">
        <v>25</v>
      </c>
    </row>
    <row r="20" spans="2:13" x14ac:dyDescent="0.3">
      <c r="B20" s="3" t="s">
        <v>174</v>
      </c>
      <c r="C20" s="4" t="s">
        <v>103</v>
      </c>
      <c r="D20" s="4" t="s">
        <v>60</v>
      </c>
      <c r="E20" s="4" t="s">
        <v>61</v>
      </c>
      <c r="F20" s="4" t="s">
        <v>20</v>
      </c>
      <c r="G20" s="5">
        <v>30300</v>
      </c>
      <c r="H20" s="5">
        <v>40583</v>
      </c>
      <c r="I20" s="4" t="s">
        <v>104</v>
      </c>
      <c r="J20" s="4" t="s">
        <v>105</v>
      </c>
      <c r="K20" s="4" t="s">
        <v>106</v>
      </c>
      <c r="L20" s="4" t="s">
        <v>107</v>
      </c>
      <c r="M20" s="6" t="s">
        <v>25</v>
      </c>
    </row>
    <row r="21" spans="2:13" x14ac:dyDescent="0.3">
      <c r="B21" s="7" t="s">
        <v>175</v>
      </c>
      <c r="C21" s="8" t="s">
        <v>108</v>
      </c>
      <c r="D21" s="8" t="s">
        <v>27</v>
      </c>
      <c r="E21" s="8" t="s">
        <v>74</v>
      </c>
      <c r="F21" s="8" t="s">
        <v>29</v>
      </c>
      <c r="G21" s="9">
        <v>29376</v>
      </c>
      <c r="H21" s="9">
        <v>40978</v>
      </c>
      <c r="I21" s="8" t="s">
        <v>109</v>
      </c>
      <c r="J21" s="8" t="s">
        <v>110</v>
      </c>
      <c r="K21" s="8" t="s">
        <v>111</v>
      </c>
      <c r="L21" s="8" t="s">
        <v>33</v>
      </c>
      <c r="M21" s="10" t="s">
        <v>25</v>
      </c>
    </row>
    <row r="22" spans="2:13" x14ac:dyDescent="0.3">
      <c r="B22" s="3" t="s">
        <v>176</v>
      </c>
      <c r="C22" s="4" t="s">
        <v>112</v>
      </c>
      <c r="D22" s="4" t="s">
        <v>18</v>
      </c>
      <c r="E22" s="4" t="s">
        <v>19</v>
      </c>
      <c r="F22" s="4" t="s">
        <v>20</v>
      </c>
      <c r="G22" s="5">
        <v>32031</v>
      </c>
      <c r="H22" s="5">
        <v>41835</v>
      </c>
      <c r="I22" s="4" t="s">
        <v>113</v>
      </c>
      <c r="J22" s="4" t="s">
        <v>114</v>
      </c>
      <c r="K22" s="4" t="s">
        <v>115</v>
      </c>
      <c r="L22" s="4" t="s">
        <v>24</v>
      </c>
      <c r="M22" s="6" t="s">
        <v>25</v>
      </c>
    </row>
    <row r="23" spans="2:13" x14ac:dyDescent="0.3">
      <c r="B23" s="7" t="s">
        <v>177</v>
      </c>
      <c r="C23" s="8" t="s">
        <v>116</v>
      </c>
      <c r="D23" s="8" t="s">
        <v>41</v>
      </c>
      <c r="E23" s="8" t="s">
        <v>42</v>
      </c>
      <c r="F23" s="8" t="s">
        <v>29</v>
      </c>
      <c r="G23" s="9">
        <v>32969</v>
      </c>
      <c r="H23" s="9">
        <v>42254</v>
      </c>
      <c r="I23" s="8" t="s">
        <v>117</v>
      </c>
      <c r="J23" s="8" t="s">
        <v>118</v>
      </c>
      <c r="K23" s="8" t="s">
        <v>119</v>
      </c>
      <c r="L23" s="8" t="s">
        <v>33</v>
      </c>
      <c r="M23" s="10" t="s">
        <v>25</v>
      </c>
    </row>
    <row r="24" spans="2:13" x14ac:dyDescent="0.3">
      <c r="B24" s="3" t="s">
        <v>178</v>
      </c>
      <c r="C24" s="4" t="s">
        <v>120</v>
      </c>
      <c r="D24" s="4" t="s">
        <v>18</v>
      </c>
      <c r="E24" s="4" t="s">
        <v>36</v>
      </c>
      <c r="F24" s="4" t="s">
        <v>20</v>
      </c>
      <c r="G24" s="5">
        <v>32520</v>
      </c>
      <c r="H24" s="5">
        <v>42891</v>
      </c>
      <c r="I24" s="4" t="s">
        <v>121</v>
      </c>
      <c r="J24" s="4" t="s">
        <v>122</v>
      </c>
      <c r="K24" s="4" t="s">
        <v>123</v>
      </c>
      <c r="L24" s="4" t="s">
        <v>24</v>
      </c>
      <c r="M24" s="6" t="s">
        <v>25</v>
      </c>
    </row>
    <row r="25" spans="2:13" x14ac:dyDescent="0.3">
      <c r="B25" s="7" t="s">
        <v>179</v>
      </c>
      <c r="C25" s="8" t="s">
        <v>124</v>
      </c>
      <c r="D25" s="8" t="s">
        <v>53</v>
      </c>
      <c r="E25" s="8" t="s">
        <v>54</v>
      </c>
      <c r="F25" s="8" t="s">
        <v>29</v>
      </c>
      <c r="G25" s="9">
        <v>34573</v>
      </c>
      <c r="H25" s="9">
        <v>44126</v>
      </c>
      <c r="I25" s="8" t="s">
        <v>125</v>
      </c>
      <c r="J25" s="8" t="s">
        <v>126</v>
      </c>
      <c r="K25" s="8" t="s">
        <v>127</v>
      </c>
      <c r="L25" s="8" t="s">
        <v>58</v>
      </c>
      <c r="M25" s="10" t="s">
        <v>25</v>
      </c>
    </row>
    <row r="26" spans="2:13" x14ac:dyDescent="0.3">
      <c r="B26" s="3" t="s">
        <v>180</v>
      </c>
      <c r="C26" s="4" t="s">
        <v>128</v>
      </c>
      <c r="D26" s="4" t="s">
        <v>79</v>
      </c>
      <c r="E26" s="4" t="s">
        <v>19</v>
      </c>
      <c r="F26" s="4" t="s">
        <v>20</v>
      </c>
      <c r="G26" s="5">
        <v>28492</v>
      </c>
      <c r="H26" s="5">
        <v>40316</v>
      </c>
      <c r="I26" s="4" t="s">
        <v>129</v>
      </c>
      <c r="J26" s="4" t="s">
        <v>130</v>
      </c>
      <c r="K26" s="4" t="s">
        <v>131</v>
      </c>
      <c r="L26" s="4" t="s">
        <v>51</v>
      </c>
      <c r="M26" s="6" t="s">
        <v>25</v>
      </c>
    </row>
    <row r="27" spans="2:13" x14ac:dyDescent="0.3">
      <c r="B27" s="7" t="s">
        <v>181</v>
      </c>
      <c r="C27" s="8" t="s">
        <v>132</v>
      </c>
      <c r="D27" s="8" t="s">
        <v>133</v>
      </c>
      <c r="E27" s="8" t="s">
        <v>74</v>
      </c>
      <c r="F27" s="8" t="s">
        <v>29</v>
      </c>
      <c r="G27" s="9">
        <v>30368</v>
      </c>
      <c r="H27" s="9">
        <v>42180</v>
      </c>
      <c r="I27" s="8" t="s">
        <v>134</v>
      </c>
      <c r="J27" s="8" t="s">
        <v>135</v>
      </c>
      <c r="K27" s="8" t="s">
        <v>136</v>
      </c>
      <c r="L27" s="8" t="s">
        <v>33</v>
      </c>
      <c r="M27" s="10" t="s">
        <v>25</v>
      </c>
    </row>
    <row r="28" spans="2:13" x14ac:dyDescent="0.3">
      <c r="B28" s="3" t="s">
        <v>182</v>
      </c>
      <c r="C28" s="4" t="s">
        <v>137</v>
      </c>
      <c r="D28" s="4" t="s">
        <v>18</v>
      </c>
      <c r="E28" s="4" t="s">
        <v>42</v>
      </c>
      <c r="F28" s="4" t="s">
        <v>20</v>
      </c>
      <c r="G28" s="5">
        <v>33525</v>
      </c>
      <c r="H28" s="5">
        <v>43423</v>
      </c>
      <c r="I28" s="4" t="s">
        <v>138</v>
      </c>
      <c r="J28" s="4" t="s">
        <v>139</v>
      </c>
      <c r="K28" s="4" t="s">
        <v>140</v>
      </c>
      <c r="L28" s="4" t="s">
        <v>24</v>
      </c>
      <c r="M28" s="6" t="s">
        <v>25</v>
      </c>
    </row>
    <row r="29" spans="2:13" x14ac:dyDescent="0.3">
      <c r="B29" s="7" t="s">
        <v>183</v>
      </c>
      <c r="C29" s="8" t="s">
        <v>141</v>
      </c>
      <c r="D29" s="8" t="s">
        <v>27</v>
      </c>
      <c r="E29" s="8" t="s">
        <v>28</v>
      </c>
      <c r="F29" s="8" t="s">
        <v>29</v>
      </c>
      <c r="G29" s="9">
        <v>30893</v>
      </c>
      <c r="H29" s="9">
        <v>40795</v>
      </c>
      <c r="I29" s="8" t="s">
        <v>142</v>
      </c>
      <c r="J29" s="8" t="s">
        <v>143</v>
      </c>
      <c r="K29" s="8" t="s">
        <v>144</v>
      </c>
      <c r="L29" s="8" t="s">
        <v>33</v>
      </c>
      <c r="M29" s="10" t="s">
        <v>25</v>
      </c>
    </row>
    <row r="30" spans="2:13" x14ac:dyDescent="0.3">
      <c r="B30" s="3" t="s">
        <v>184</v>
      </c>
      <c r="C30" s="4" t="s">
        <v>145</v>
      </c>
      <c r="D30" s="4" t="s">
        <v>35</v>
      </c>
      <c r="E30" s="4" t="s">
        <v>54</v>
      </c>
      <c r="F30" s="4" t="s">
        <v>29</v>
      </c>
      <c r="G30" s="5">
        <v>33196</v>
      </c>
      <c r="H30" s="5">
        <v>43468</v>
      </c>
      <c r="I30" s="4" t="s">
        <v>146</v>
      </c>
      <c r="J30" s="4" t="s">
        <v>147</v>
      </c>
      <c r="K30" s="4" t="s">
        <v>148</v>
      </c>
      <c r="L30" s="4" t="s">
        <v>58</v>
      </c>
      <c r="M30" s="6" t="s">
        <v>25</v>
      </c>
    </row>
    <row r="31" spans="2:13" x14ac:dyDescent="0.3">
      <c r="B31" s="7" t="s">
        <v>185</v>
      </c>
      <c r="C31" s="8" t="s">
        <v>149</v>
      </c>
      <c r="D31" s="8" t="s">
        <v>18</v>
      </c>
      <c r="E31" s="8" t="s">
        <v>19</v>
      </c>
      <c r="F31" s="8" t="s">
        <v>20</v>
      </c>
      <c r="G31" s="9">
        <v>30110</v>
      </c>
      <c r="H31" s="9">
        <v>42402</v>
      </c>
      <c r="I31" s="8" t="s">
        <v>150</v>
      </c>
      <c r="J31" s="8" t="s">
        <v>151</v>
      </c>
      <c r="K31" s="8" t="s">
        <v>152</v>
      </c>
      <c r="L31" s="8" t="s">
        <v>51</v>
      </c>
      <c r="M31" s="10" t="s">
        <v>25</v>
      </c>
    </row>
    <row r="32" spans="2:13" x14ac:dyDescent="0.3">
      <c r="B32" s="3" t="s">
        <v>186</v>
      </c>
      <c r="C32" s="4" t="s">
        <v>153</v>
      </c>
      <c r="D32" s="4" t="s">
        <v>41</v>
      </c>
      <c r="E32" s="4" t="s">
        <v>74</v>
      </c>
      <c r="F32" s="4" t="s">
        <v>29</v>
      </c>
      <c r="G32" s="5">
        <v>31849</v>
      </c>
      <c r="H32" s="5">
        <v>41865</v>
      </c>
      <c r="I32" s="4" t="s">
        <v>154</v>
      </c>
      <c r="J32" s="4" t="s">
        <v>155</v>
      </c>
      <c r="K32" s="4" t="s">
        <v>156</v>
      </c>
      <c r="L32" s="4" t="s">
        <v>33</v>
      </c>
      <c r="M32" s="6" t="s">
        <v>25</v>
      </c>
    </row>
    <row r="33" spans="2:13" x14ac:dyDescent="0.3">
      <c r="B33" s="11" t="s">
        <v>187</v>
      </c>
      <c r="C33" s="1" t="s">
        <v>157</v>
      </c>
      <c r="D33" s="1" t="s">
        <v>79</v>
      </c>
      <c r="E33" s="1" t="s">
        <v>36</v>
      </c>
      <c r="F33" s="1" t="s">
        <v>20</v>
      </c>
      <c r="G33" s="12">
        <v>28178</v>
      </c>
      <c r="H33" s="12">
        <v>39451</v>
      </c>
      <c r="I33" s="1" t="s">
        <v>158</v>
      </c>
      <c r="J33" s="1" t="s">
        <v>159</v>
      </c>
      <c r="K33" s="1" t="s">
        <v>160</v>
      </c>
      <c r="L33" s="1" t="s">
        <v>51</v>
      </c>
      <c r="M33" s="2"/>
    </row>
  </sheetData>
  <phoneticPr fontId="3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Férias</vt:lpstr>
      <vt:lpstr>Cadastro de Funcionários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Ket Yah</cp:lastModifiedBy>
  <dcterms:created xsi:type="dcterms:W3CDTF">2015-06-05T18:19:34Z</dcterms:created>
  <dcterms:modified xsi:type="dcterms:W3CDTF">2025-01-13T17:13:31Z</dcterms:modified>
</cp:coreProperties>
</file>